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FEDERACION 2023\Torneos FRGMYS\05 GCD - Men Sin Hcp 2023 -\"/>
    </mc:Choice>
  </mc:AlternateContent>
  <xr:revisionPtr revIDLastSave="0" documentId="13_ncr:1_{032A7BD8-B1C6-4F98-A2A0-029F91EAF41F}" xr6:coauthVersionLast="47" xr6:coauthVersionMax="47" xr10:uidLastSave="{00000000-0000-0000-0000-000000000000}"/>
  <bookViews>
    <workbookView xWindow="-120" yWindow="-120" windowWidth="20730" windowHeight="11040" tabRatio="974" xr2:uid="{00000000-000D-0000-FFFF-FFFF00000000}"/>
  </bookViews>
  <sheets>
    <sheet name="ALBATROS" sheetId="10" r:id="rId1"/>
    <sheet name="EAGLES" sheetId="9" r:id="rId2"/>
    <sheet name="BIRDIES" sheetId="7" r:id="rId3"/>
    <sheet name="PROMOCIONALES" sheetId="6" r:id="rId4"/>
    <sheet name="5 H Y H.A. Y GGII" sheetId="12" r:id="rId5"/>
    <sheet name="ENTREGA S-HCP" sheetId="14" r:id="rId6"/>
    <sheet name="HORARIO" sheetId="16" r:id="rId7"/>
  </sheets>
  <calcPr calcId="191029"/>
</workbook>
</file>

<file path=xl/calcChain.xml><?xml version="1.0" encoding="utf-8"?>
<calcChain xmlns="http://schemas.openxmlformats.org/spreadsheetml/2006/main">
  <c r="F14" i="10" l="1"/>
  <c r="E12" i="14" l="1"/>
  <c r="D12" i="14"/>
  <c r="C12" i="14"/>
  <c r="B12" i="14"/>
  <c r="A12" i="14"/>
  <c r="E11" i="14"/>
  <c r="D11" i="14"/>
  <c r="C11" i="14"/>
  <c r="B11" i="14"/>
  <c r="A11" i="14"/>
  <c r="E18" i="14" l="1"/>
  <c r="D18" i="14"/>
  <c r="C18" i="14"/>
  <c r="B18" i="14"/>
  <c r="A18" i="14"/>
  <c r="E36" i="14"/>
  <c r="D36" i="14"/>
  <c r="C36" i="14"/>
  <c r="B36" i="14"/>
  <c r="A36" i="14"/>
  <c r="E48" i="14"/>
  <c r="D48" i="14"/>
  <c r="C48" i="14"/>
  <c r="B48" i="14"/>
  <c r="A48" i="14"/>
  <c r="F18" i="7"/>
  <c r="F20" i="7"/>
  <c r="F16" i="7"/>
  <c r="F13" i="7"/>
  <c r="F17" i="7"/>
  <c r="F14" i="7"/>
  <c r="F15" i="7"/>
  <c r="F21" i="7"/>
  <c r="F22" i="7"/>
  <c r="F23" i="7"/>
  <c r="F19" i="7"/>
  <c r="I35" i="16"/>
  <c r="I34" i="16"/>
  <c r="I32" i="16"/>
  <c r="I31" i="16"/>
  <c r="I30" i="16"/>
  <c r="I29" i="16"/>
  <c r="I28" i="16"/>
  <c r="I26" i="16"/>
  <c r="I24" i="16"/>
  <c r="I23" i="16"/>
  <c r="I22" i="16"/>
  <c r="I21" i="16"/>
  <c r="I20" i="16"/>
  <c r="I19" i="16"/>
  <c r="I18" i="16"/>
  <c r="I17" i="16"/>
  <c r="I16" i="16"/>
  <c r="I15" i="16"/>
  <c r="I13" i="16"/>
  <c r="I12" i="16"/>
  <c r="I11" i="16"/>
  <c r="I9" i="16"/>
  <c r="A6" i="14"/>
  <c r="A3" i="14"/>
  <c r="A2" i="14"/>
  <c r="A1" i="14"/>
  <c r="A6" i="12"/>
  <c r="A2" i="12"/>
  <c r="A6" i="6"/>
  <c r="A2" i="6"/>
  <c r="A1" i="6"/>
  <c r="A6" i="7"/>
  <c r="A2" i="7"/>
  <c r="A1" i="7"/>
  <c r="A6" i="9"/>
  <c r="A2" i="9"/>
  <c r="A1" i="9"/>
  <c r="J35" i="16" l="1"/>
  <c r="F38" i="9"/>
  <c r="F24" i="7" l="1"/>
  <c r="F9" i="9"/>
  <c r="F15" i="9"/>
  <c r="F16" i="9"/>
  <c r="F21" i="9"/>
  <c r="F23" i="9"/>
  <c r="F17" i="9"/>
  <c r="F25" i="9"/>
  <c r="F26" i="9"/>
  <c r="F19" i="9"/>
  <c r="F12" i="9"/>
  <c r="F22" i="9"/>
  <c r="F14" i="9"/>
  <c r="F37" i="9"/>
  <c r="F36" i="9"/>
  <c r="F30" i="7"/>
  <c r="F31" i="7"/>
  <c r="F10" i="7"/>
  <c r="F11" i="7"/>
  <c r="F12" i="7"/>
  <c r="F35" i="9"/>
  <c r="F32" i="9"/>
  <c r="F34" i="9"/>
  <c r="F33" i="9"/>
  <c r="F24" i="9"/>
  <c r="F20" i="9"/>
  <c r="F11" i="9"/>
  <c r="F18" i="9"/>
  <c r="F13" i="9"/>
  <c r="E42" i="14"/>
  <c r="D42" i="14"/>
  <c r="C42" i="14"/>
  <c r="B42" i="14"/>
  <c r="A42" i="14"/>
  <c r="F10" i="10" l="1"/>
  <c r="F42" i="14" l="1"/>
  <c r="F36" i="14"/>
  <c r="F30" i="14"/>
  <c r="F18" i="14"/>
  <c r="F10" i="9"/>
  <c r="F12" i="10"/>
  <c r="F13" i="10"/>
  <c r="A56" i="14"/>
  <c r="B56" i="14"/>
  <c r="D56" i="14"/>
  <c r="A57" i="14"/>
  <c r="B57" i="14"/>
  <c r="D57" i="14"/>
  <c r="A58" i="14"/>
  <c r="B58" i="14"/>
  <c r="D58" i="14"/>
  <c r="A59" i="14"/>
  <c r="B59" i="14"/>
  <c r="D59" i="14"/>
  <c r="A60" i="14"/>
  <c r="B60" i="14"/>
  <c r="D60" i="14"/>
  <c r="A61" i="14"/>
  <c r="B61" i="14"/>
  <c r="D61" i="14"/>
  <c r="A62" i="14"/>
  <c r="B62" i="14"/>
  <c r="D62" i="14"/>
  <c r="D55" i="14" l="1"/>
  <c r="B55" i="14"/>
  <c r="A55" i="14"/>
  <c r="F11" i="10"/>
  <c r="F18" i="10" l="1"/>
  <c r="F48" i="14" l="1"/>
  <c r="F24" i="14"/>
  <c r="A4" i="6"/>
  <c r="A4" i="12" s="1"/>
  <c r="A4" i="7"/>
  <c r="A4" i="9"/>
  <c r="F12" i="14" l="1"/>
  <c r="E47" i="14" l="1"/>
  <c r="E35" i="14"/>
  <c r="D35" i="14"/>
  <c r="C35" i="14"/>
  <c r="B35" i="14"/>
  <c r="A35" i="14"/>
  <c r="W12" i="9"/>
  <c r="W11" i="9"/>
  <c r="V12" i="9"/>
  <c r="V11" i="9"/>
  <c r="U12" i="9"/>
  <c r="U11" i="9"/>
  <c r="F35" i="14" l="1"/>
  <c r="E41" i="14"/>
  <c r="D41" i="14"/>
  <c r="C41" i="14"/>
  <c r="B41" i="14"/>
  <c r="A41" i="14"/>
  <c r="E40" i="14"/>
  <c r="D40" i="14"/>
  <c r="C40" i="14"/>
  <c r="B40" i="14"/>
  <c r="A40" i="14"/>
  <c r="A38" i="14"/>
  <c r="E34" i="14"/>
  <c r="D34" i="14"/>
  <c r="C34" i="14"/>
  <c r="B34" i="14"/>
  <c r="A34" i="14"/>
  <c r="A32" i="14"/>
  <c r="E29" i="14"/>
  <c r="D29" i="14"/>
  <c r="C29" i="14"/>
  <c r="B29" i="14"/>
  <c r="A29" i="14"/>
  <c r="E28" i="14"/>
  <c r="D28" i="14"/>
  <c r="C28" i="14"/>
  <c r="B28" i="14"/>
  <c r="A28" i="14"/>
  <c r="E23" i="14"/>
  <c r="D23" i="14"/>
  <c r="C23" i="14"/>
  <c r="B23" i="14"/>
  <c r="A23" i="14"/>
  <c r="E22" i="14"/>
  <c r="D22" i="14"/>
  <c r="C22" i="14"/>
  <c r="B22" i="14"/>
  <c r="E17" i="14"/>
  <c r="D17" i="14"/>
  <c r="C17" i="14"/>
  <c r="B17" i="14"/>
  <c r="A17" i="14"/>
  <c r="E16" i="14"/>
  <c r="D16" i="14"/>
  <c r="C16" i="14"/>
  <c r="B16" i="14"/>
  <c r="A16" i="14"/>
  <c r="A26" i="14"/>
  <c r="E10" i="14"/>
  <c r="D10" i="14"/>
  <c r="C10" i="14"/>
  <c r="B10" i="14"/>
  <c r="A1" i="12"/>
  <c r="D54" i="14" l="1"/>
  <c r="B54" i="14"/>
  <c r="A54" i="14"/>
  <c r="D47" i="14" l="1"/>
  <c r="C47" i="14"/>
  <c r="B47" i="14"/>
  <c r="A47" i="14"/>
  <c r="A45" i="14"/>
  <c r="A22" i="14" l="1"/>
  <c r="A20" i="14"/>
  <c r="A14" i="14"/>
  <c r="A10" i="14"/>
  <c r="A8" i="14"/>
</calcChain>
</file>

<file path=xl/sharedStrings.xml><?xml version="1.0" encoding="utf-8"?>
<sst xmlns="http://schemas.openxmlformats.org/spreadsheetml/2006/main" count="424" uniqueCount="123">
  <si>
    <t>JUGADOR</t>
  </si>
  <si>
    <t>H</t>
  </si>
  <si>
    <t>G</t>
  </si>
  <si>
    <t>N</t>
  </si>
  <si>
    <t>JUGADORA</t>
  </si>
  <si>
    <t>FEDERACION REGIONAL DE GOLF MAR Y SIERRAS</t>
  </si>
  <si>
    <t>TOTAL</t>
  </si>
  <si>
    <t>CLUB</t>
  </si>
  <si>
    <t>--</t>
  </si>
  <si>
    <t>MENORES SIN HCP</t>
  </si>
  <si>
    <t>CATEGORIA PRINCIPIANTES (5 HOYOS)</t>
  </si>
  <si>
    <t>9 HOYOS MEDAL PLAY</t>
  </si>
  <si>
    <t>1° S/V</t>
  </si>
  <si>
    <t>2° S/V</t>
  </si>
  <si>
    <t>1° NETO</t>
  </si>
  <si>
    <t>5 HOYOS MEDAL PLAY</t>
  </si>
  <si>
    <t>1°</t>
  </si>
  <si>
    <t>F.N.</t>
  </si>
  <si>
    <t>Tot.</t>
  </si>
  <si>
    <t>PROMOCIONALES A HCP.</t>
  </si>
  <si>
    <t>1° GROSS</t>
  </si>
  <si>
    <t>2° GROSS</t>
  </si>
  <si>
    <t>T</t>
  </si>
  <si>
    <t>Hoyos</t>
  </si>
  <si>
    <t>ULT. 6 H.</t>
  </si>
  <si>
    <t>ULT. 3 H.</t>
  </si>
  <si>
    <t>DOLORES</t>
  </si>
  <si>
    <t>ALBATROS - CABALLEROS CLASES 10 Y 11 -</t>
  </si>
  <si>
    <t>ALBATROS - DAMAS CLASES 10 Y 11 -</t>
  </si>
  <si>
    <t>EAGLES - CABALLEROS CLASES 12 Y 13 -</t>
  </si>
  <si>
    <t>EAGLES - DAMAS CLASES 12  Y 13 -</t>
  </si>
  <si>
    <t>BIRDIES - DAMAS CLASES 2014 Y POSTERIORES</t>
  </si>
  <si>
    <t>BIRDIES - CABALLEROS CLASES 2014 Y POSTERIORES</t>
  </si>
  <si>
    <t>GOLF CLUB</t>
  </si>
  <si>
    <t>4° FECHA DEL RANKING</t>
  </si>
  <si>
    <t>DOMINGO 02 DE ABRIL DE 2023</t>
  </si>
  <si>
    <t>GOLF CLUB DOLORES</t>
  </si>
  <si>
    <r>
      <t xml:space="preserve">4° FECHA DEL RANKING DE MENORES SIN HANDICAP - </t>
    </r>
    <r>
      <rPr>
        <b/>
        <sz val="10"/>
        <color theme="3"/>
        <rFont val="Arial"/>
        <family val="2"/>
      </rPr>
      <t>9 HOYOS MEDAL PLAY -</t>
    </r>
  </si>
  <si>
    <t>HOYO 1</t>
  </si>
  <si>
    <t>CATEGORIA PROMOCIONALES A HCP Y CATEGORIA ALBATROS (CLASES 10 y 11)</t>
  </si>
  <si>
    <t>LEGUIZAMON LEVEAU ALVARO</t>
  </si>
  <si>
    <t>ALEMAN BENJAMIN</t>
  </si>
  <si>
    <t>CHAURA MAXIMO</t>
  </si>
  <si>
    <t>HARPER TUBIO JUAN BAUTISTA</t>
  </si>
  <si>
    <t>VILLAMIL NICOLAS</t>
  </si>
  <si>
    <t>ASET MIRKO</t>
  </si>
  <si>
    <t>MORELLO JULIA</t>
  </si>
  <si>
    <t>ASET OLAF</t>
  </si>
  <si>
    <t>CATEGORIA EAGLES (CLASES 2012 y 2013)</t>
  </si>
  <si>
    <t>REPETTO TOMAS</t>
  </si>
  <si>
    <t>ETCHEVERRY PEDRO</t>
  </si>
  <si>
    <t>CERESETO ALVARO</t>
  </si>
  <si>
    <t>BISOGNIN CARRENO MATEO</t>
  </si>
  <si>
    <t>ARBELECHE ISIDRO FERMIN</t>
  </si>
  <si>
    <t>CACERES MATEO</t>
  </si>
  <si>
    <t>VIRAG LUCA</t>
  </si>
  <si>
    <t>SIGILLITO LOB SALVADOR</t>
  </si>
  <si>
    <t>FLORES BELLINI IGNACIO</t>
  </si>
  <si>
    <t>DESCOTTE TOMAS</t>
  </si>
  <si>
    <t>HARDOY MARTIN</t>
  </si>
  <si>
    <t>SIGILLITO LOB ADOLFO</t>
  </si>
  <si>
    <t>MORELLO SANTIAGO</t>
  </si>
  <si>
    <t>MORELLO JUAN</t>
  </si>
  <si>
    <t>CHOCO HIPOLITO</t>
  </si>
  <si>
    <t>MONTENEGRO GIL BENJAMIN</t>
  </si>
  <si>
    <t>HAUQUI MANUEL</t>
  </si>
  <si>
    <t>PARASUCO AXEL GONZALO</t>
  </si>
  <si>
    <t>CASTRO SANTINO</t>
  </si>
  <si>
    <t>CICCOLA FRANCESCO</t>
  </si>
  <si>
    <t>TRIGO VIOLETA</t>
  </si>
  <si>
    <t>VIOLA MAYER CHARO</t>
  </si>
  <si>
    <t>PORCEL MARGARITA</t>
  </si>
  <si>
    <t>POLIFRONI CONSTANZA</t>
  </si>
  <si>
    <t>CEJAS AGOSTINA</t>
  </si>
  <si>
    <t>RAMPEZZOTTI JUSTINA</t>
  </si>
  <si>
    <t>CATEGORIA BIRDIES (CLASES 2014 Y POSTERIORES)</t>
  </si>
  <si>
    <t>JUAREZ GOÑI BENJAMIN</t>
  </si>
  <si>
    <t>LAMORTE JUAN SEBASTIAN</t>
  </si>
  <si>
    <t>RIVAS BAUTISTA</t>
  </si>
  <si>
    <t>SARASOLA PEDRO</t>
  </si>
  <si>
    <t>PORCEL RENZO</t>
  </si>
  <si>
    <t>RODRIGUEZ MACIAS HILARIO</t>
  </si>
  <si>
    <t>HAUQUI SANTIAGO</t>
  </si>
  <si>
    <t>MATHIEU HILARIO</t>
  </si>
  <si>
    <t>MORELLO BAUTISTA</t>
  </si>
  <si>
    <t>SALOMON FELIPE</t>
  </si>
  <si>
    <t>ETCHEVERRI BENICIO</t>
  </si>
  <si>
    <t>RIESGO FERNANDEZ VALENTINO</t>
  </si>
  <si>
    <t>REPETTO MANUEL</t>
  </si>
  <si>
    <t>ALVAREZ AXEL JESUS</t>
  </si>
  <si>
    <t>NIZ AUGUSTO</t>
  </si>
  <si>
    <t>ESPINAL SALVADOR</t>
  </si>
  <si>
    <t>MATHIEU TORIBIO</t>
  </si>
  <si>
    <t>VIOLA MAYER LOLA</t>
  </si>
  <si>
    <t>CANNELLI ESMERALDA</t>
  </si>
  <si>
    <t xml:space="preserve"> CATEGORIA PRINCIPIANTES (5 HOYOS)</t>
  </si>
  <si>
    <t>NIZ GUADALUPE</t>
  </si>
  <si>
    <t>MORELLO FRANCISCA</t>
  </si>
  <si>
    <t>TRIGO SIMONA</t>
  </si>
  <si>
    <t>ZAMORA ANTONIA</t>
  </si>
  <si>
    <t>PRESSO PEREYRA OLIVIA</t>
  </si>
  <si>
    <t>RODRIGUEZ FERRERO SANTIAGO</t>
  </si>
  <si>
    <t>PUPPO JUAN</t>
  </si>
  <si>
    <t>RODRIGUEZ FERRO SANTIAGO</t>
  </si>
  <si>
    <t>PUPPO MATEO</t>
  </si>
  <si>
    <t>TIRGO NICANOR</t>
  </si>
  <si>
    <t>CG</t>
  </si>
  <si>
    <t>TGC</t>
  </si>
  <si>
    <t>GCD</t>
  </si>
  <si>
    <t>ML</t>
  </si>
  <si>
    <t>EVTGC</t>
  </si>
  <si>
    <t>CMDP</t>
  </si>
  <si>
    <t>STGC</t>
  </si>
  <si>
    <t>SPGC</t>
  </si>
  <si>
    <t>BUSTAMANTE EMILIA</t>
  </si>
  <si>
    <t>MDPGC</t>
  </si>
  <si>
    <t>CHLP</t>
  </si>
  <si>
    <t>NGC</t>
  </si>
  <si>
    <t>CEGL</t>
  </si>
  <si>
    <t>RODRIGUEZ FERRO JUAN MARTIN</t>
  </si>
  <si>
    <t>TRIGO NICANOR</t>
  </si>
  <si>
    <r>
      <t xml:space="preserve">LAMORTE JUAN  </t>
    </r>
    <r>
      <rPr>
        <b/>
        <sz val="12"/>
        <color rgb="FF008000"/>
        <rFont val="Arial"/>
        <family val="2"/>
      </rPr>
      <t>(ULT 6 H 27)</t>
    </r>
  </si>
  <si>
    <r>
      <t xml:space="preserve">RIVAS BAUTISTA </t>
    </r>
    <r>
      <rPr>
        <b/>
        <sz val="12"/>
        <color rgb="FF008000"/>
        <rFont val="Arial"/>
        <family val="2"/>
      </rPr>
      <t>(ULT 6 H 26)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</si>
</sst>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[$-C0A]General"/>
    <numFmt numFmtId="166" formatCode="0.0"/>
  </numFmts>
  <fonts count="34">
    <font>
      <sz val="10"/>
      <name val="Arial"/>
    </font>
    <font>
      <sz val="15"/>
      <name val="Arial"/>
      <family val="2"/>
    </font>
    <font>
      <b/>
      <sz val="25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b/>
      <u/>
      <sz val="20"/>
      <color indexed="10"/>
      <name val="Arial"/>
      <family val="2"/>
    </font>
    <font>
      <b/>
      <sz val="15"/>
      <color indexed="9"/>
      <name val="Arial"/>
      <family val="2"/>
    </font>
    <font>
      <b/>
      <u/>
      <sz val="15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sz val="15"/>
      <name val="Wingdings 2"/>
      <family val="1"/>
      <charset val="2"/>
    </font>
    <font>
      <sz val="10"/>
      <color theme="1"/>
      <name val="Arial1"/>
    </font>
    <font>
      <b/>
      <sz val="15"/>
      <color rgb="FFFF0000"/>
      <name val="Arial"/>
      <family val="2"/>
    </font>
    <font>
      <sz val="10"/>
      <color rgb="FF000000"/>
      <name val="Arial1"/>
    </font>
    <font>
      <sz val="12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color theme="1"/>
      <name val="Calibri"/>
      <family val="2"/>
      <scheme val="minor"/>
    </font>
    <font>
      <b/>
      <sz val="20"/>
      <name val="Arial"/>
      <family val="2"/>
    </font>
    <font>
      <b/>
      <sz val="10"/>
      <color indexed="10"/>
      <name val="Arial"/>
      <family val="2"/>
    </font>
    <font>
      <b/>
      <sz val="10"/>
      <color theme="3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sz val="8"/>
      <name val="Arial1"/>
    </font>
    <font>
      <b/>
      <sz val="8"/>
      <name val="Arial"/>
      <family val="2"/>
    </font>
    <font>
      <b/>
      <sz val="8"/>
      <color rgb="FFFF0000"/>
      <name val="Arial1"/>
    </font>
    <font>
      <b/>
      <sz val="12"/>
      <color rgb="FF008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1" fillId="0" borderId="0"/>
    <xf numFmtId="0" fontId="11" fillId="0" borderId="0"/>
    <xf numFmtId="165" fontId="17" fillId="0" borderId="0"/>
    <xf numFmtId="165" fontId="19" fillId="0" borderId="0"/>
  </cellStyleXfs>
  <cellXfs count="1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0" xfId="0" applyFont="1" applyFill="1"/>
    <xf numFmtId="0" fontId="3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7" xfId="0" applyFont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4" fillId="0" borderId="0" xfId="0" applyFont="1"/>
    <xf numFmtId="0" fontId="7" fillId="0" borderId="2" xfId="0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0" fontId="6" fillId="0" borderId="3" xfId="0" applyFont="1" applyFill="1" applyBorder="1"/>
    <xf numFmtId="0" fontId="16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15" xfId="0" applyFont="1" applyFill="1" applyBorder="1"/>
    <xf numFmtId="164" fontId="1" fillId="0" borderId="11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164" fontId="1" fillId="0" borderId="0" xfId="0" applyNumberFormat="1" applyFont="1" applyFill="1"/>
    <xf numFmtId="164" fontId="3" fillId="0" borderId="1" xfId="0" quotePrefix="1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15" xfId="0" applyFont="1" applyFill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" fillId="0" borderId="11" xfId="0" quotePrefix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center"/>
    </xf>
    <xf numFmtId="0" fontId="21" fillId="6" borderId="9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1" fillId="6" borderId="1" xfId="0" applyFont="1" applyFill="1" applyBorder="1" applyAlignment="1">
      <alignment horizontal="center"/>
    </xf>
    <xf numFmtId="0" fontId="22" fillId="0" borderId="0" xfId="0" applyFont="1"/>
    <xf numFmtId="0" fontId="23" fillId="0" borderId="2" xfId="0" applyFont="1" applyBorder="1" applyAlignment="1">
      <alignment horizontal="center"/>
    </xf>
    <xf numFmtId="0" fontId="23" fillId="7" borderId="2" xfId="0" applyFont="1" applyFill="1" applyBorder="1" applyAlignment="1">
      <alignment horizontal="center"/>
    </xf>
    <xf numFmtId="0" fontId="22" fillId="0" borderId="2" xfId="0" applyFont="1" applyBorder="1"/>
    <xf numFmtId="0" fontId="22" fillId="0" borderId="2" xfId="0" applyFont="1" applyBorder="1" applyAlignment="1">
      <alignment horizontal="center"/>
    </xf>
    <xf numFmtId="0" fontId="22" fillId="8" borderId="2" xfId="0" applyFont="1" applyFill="1" applyBorder="1" applyAlignment="1">
      <alignment horizontal="center"/>
    </xf>
    <xf numFmtId="0" fontId="22" fillId="7" borderId="2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1" fillId="6" borderId="9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12" xfId="0" quotePrefix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166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0" fontId="7" fillId="0" borderId="23" xfId="0" applyFont="1" applyFill="1" applyBorder="1" applyAlignment="1">
      <alignment horizontal="center"/>
    </xf>
    <xf numFmtId="0" fontId="22" fillId="0" borderId="0" xfId="0" applyFont="1" applyBorder="1"/>
    <xf numFmtId="0" fontId="22" fillId="0" borderId="0" xfId="0" applyFont="1" applyBorder="1" applyAlignment="1">
      <alignment horizontal="center"/>
    </xf>
    <xf numFmtId="0" fontId="22" fillId="8" borderId="0" xfId="0" applyFont="1" applyFill="1" applyBorder="1" applyAlignment="1">
      <alignment horizontal="center"/>
    </xf>
    <xf numFmtId="0" fontId="22" fillId="7" borderId="0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11" xfId="0" quotePrefix="1" applyFont="1" applyFill="1" applyBorder="1" applyAlignment="1">
      <alignment horizontal="center"/>
    </xf>
    <xf numFmtId="0" fontId="6" fillId="0" borderId="26" xfId="0" applyFont="1" applyFill="1" applyBorder="1"/>
    <xf numFmtId="164" fontId="7" fillId="0" borderId="23" xfId="0" applyNumberFormat="1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5" fillId="0" borderId="27" xfId="0" quotePrefix="1" applyFont="1" applyFill="1" applyBorder="1" applyAlignment="1">
      <alignment horizontal="center"/>
    </xf>
    <xf numFmtId="0" fontId="5" fillId="6" borderId="12" xfId="0" quotePrefix="1" applyFont="1" applyFill="1" applyBorder="1" applyAlignment="1">
      <alignment horizontal="center"/>
    </xf>
    <xf numFmtId="0" fontId="5" fillId="0" borderId="8" xfId="0" quotePrefix="1" applyFont="1" applyFill="1" applyBorder="1" applyAlignment="1">
      <alignment horizontal="center"/>
    </xf>
    <xf numFmtId="0" fontId="5" fillId="0" borderId="4" xfId="0" quotePrefix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17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2" fillId="0" borderId="2" xfId="0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3" borderId="17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24" fillId="0" borderId="6" xfId="0" applyFont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5" fillId="9" borderId="2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7" fillId="10" borderId="17" xfId="0" applyFont="1" applyFill="1" applyBorder="1" applyAlignment="1">
      <alignment horizontal="center"/>
    </xf>
    <xf numFmtId="0" fontId="27" fillId="10" borderId="14" xfId="0" applyFont="1" applyFill="1" applyBorder="1" applyAlignment="1">
      <alignment horizontal="center"/>
    </xf>
    <xf numFmtId="0" fontId="27" fillId="10" borderId="18" xfId="0" applyFont="1" applyFill="1" applyBorder="1" applyAlignment="1">
      <alignment horizontal="center"/>
    </xf>
    <xf numFmtId="0" fontId="28" fillId="0" borderId="0" xfId="0" applyFont="1"/>
    <xf numFmtId="0" fontId="29" fillId="11" borderId="7" xfId="0" applyFont="1" applyFill="1" applyBorder="1" applyAlignment="1">
      <alignment horizontal="center" vertical="center"/>
    </xf>
    <xf numFmtId="0" fontId="29" fillId="11" borderId="13" xfId="0" applyFont="1" applyFill="1" applyBorder="1" applyAlignment="1">
      <alignment horizontal="center" vertical="center"/>
    </xf>
    <xf numFmtId="0" fontId="29" fillId="11" borderId="9" xfId="0" applyFont="1" applyFill="1" applyBorder="1" applyAlignment="1">
      <alignment horizontal="center" vertical="center"/>
    </xf>
    <xf numFmtId="0" fontId="28" fillId="0" borderId="3" xfId="0" applyFont="1" applyBorder="1"/>
    <xf numFmtId="165" fontId="30" fillId="0" borderId="2" xfId="3" applyFont="1" applyBorder="1"/>
    <xf numFmtId="166" fontId="30" fillId="0" borderId="2" xfId="3" applyNumberFormat="1" applyFont="1" applyBorder="1" applyAlignment="1">
      <alignment horizontal="center"/>
    </xf>
    <xf numFmtId="0" fontId="28" fillId="0" borderId="2" xfId="0" applyFont="1" applyBorder="1"/>
    <xf numFmtId="166" fontId="30" fillId="0" borderId="4" xfId="3" applyNumberFormat="1" applyFont="1" applyBorder="1" applyAlignment="1">
      <alignment horizontal="center"/>
    </xf>
    <xf numFmtId="0" fontId="31" fillId="0" borderId="0" xfId="0" applyFont="1" applyAlignment="1">
      <alignment horizontal="center"/>
    </xf>
    <xf numFmtId="165" fontId="30" fillId="12" borderId="2" xfId="3" applyFont="1" applyFill="1" applyBorder="1"/>
    <xf numFmtId="0" fontId="28" fillId="12" borderId="2" xfId="0" applyFont="1" applyFill="1" applyBorder="1"/>
    <xf numFmtId="0" fontId="29" fillId="11" borderId="14" xfId="0" applyFont="1" applyFill="1" applyBorder="1" applyAlignment="1">
      <alignment horizontal="center" vertical="center"/>
    </xf>
    <xf numFmtId="0" fontId="29" fillId="11" borderId="18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28" fillId="0" borderId="28" xfId="0" applyFont="1" applyBorder="1"/>
    <xf numFmtId="165" fontId="30" fillId="0" borderId="29" xfId="3" applyFont="1" applyBorder="1"/>
    <xf numFmtId="166" fontId="30" fillId="0" borderId="29" xfId="3" applyNumberFormat="1" applyFont="1" applyBorder="1" applyAlignment="1">
      <alignment horizontal="center"/>
    </xf>
    <xf numFmtId="0" fontId="28" fillId="0" borderId="29" xfId="0" applyFont="1" applyBorder="1"/>
    <xf numFmtId="166" fontId="30" fillId="0" borderId="30" xfId="3" applyNumberFormat="1" applyFont="1" applyBorder="1" applyAlignment="1">
      <alignment horizontal="center"/>
    </xf>
    <xf numFmtId="0" fontId="28" fillId="0" borderId="22" xfId="0" applyFont="1" applyBorder="1"/>
    <xf numFmtId="165" fontId="30" fillId="12" borderId="23" xfId="3" applyFont="1" applyFill="1" applyBorder="1"/>
    <xf numFmtId="166" fontId="30" fillId="0" borderId="23" xfId="3" applyNumberFormat="1" applyFont="1" applyBorder="1" applyAlignment="1">
      <alignment horizontal="center"/>
    </xf>
    <xf numFmtId="0" fontId="28" fillId="12" borderId="23" xfId="0" applyFont="1" applyFill="1" applyBorder="1"/>
    <xf numFmtId="166" fontId="30" fillId="0" borderId="24" xfId="3" applyNumberFormat="1" applyFont="1" applyBorder="1" applyAlignment="1">
      <alignment horizontal="center"/>
    </xf>
    <xf numFmtId="0" fontId="29" fillId="11" borderId="6" xfId="0" applyFont="1" applyFill="1" applyBorder="1" applyAlignment="1">
      <alignment horizontal="center" vertical="center"/>
    </xf>
    <xf numFmtId="0" fontId="29" fillId="11" borderId="31" xfId="0" applyFont="1" applyFill="1" applyBorder="1" applyAlignment="1">
      <alignment horizontal="center" vertical="center"/>
    </xf>
    <xf numFmtId="166" fontId="30" fillId="0" borderId="2" xfId="3" quotePrefix="1" applyNumberFormat="1" applyFont="1" applyBorder="1" applyAlignment="1">
      <alignment horizontal="center"/>
    </xf>
    <xf numFmtId="166" fontId="30" fillId="0" borderId="4" xfId="3" quotePrefix="1" applyNumberFormat="1" applyFont="1" applyBorder="1" applyAlignment="1">
      <alignment horizontal="center"/>
    </xf>
    <xf numFmtId="165" fontId="30" fillId="0" borderId="23" xfId="3" applyFont="1" applyBorder="1"/>
    <xf numFmtId="166" fontId="30" fillId="0" borderId="23" xfId="3" quotePrefix="1" applyNumberFormat="1" applyFont="1" applyBorder="1" applyAlignment="1">
      <alignment horizontal="center"/>
    </xf>
    <xf numFmtId="0" fontId="28" fillId="0" borderId="23" xfId="0" applyFont="1" applyBorder="1"/>
    <xf numFmtId="166" fontId="30" fillId="0" borderId="24" xfId="3" quotePrefix="1" applyNumberFormat="1" applyFont="1" applyBorder="1" applyAlignment="1">
      <alignment horizontal="center"/>
    </xf>
    <xf numFmtId="0" fontId="29" fillId="13" borderId="1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166" fontId="28" fillId="0" borderId="0" xfId="0" applyNumberFormat="1" applyFont="1" applyAlignment="1">
      <alignment horizontal="center"/>
    </xf>
    <xf numFmtId="0" fontId="11" fillId="0" borderId="0" xfId="0" applyFont="1"/>
    <xf numFmtId="0" fontId="14" fillId="0" borderId="0" xfId="0" applyFont="1" applyAlignment="1">
      <alignment horizontal="center"/>
    </xf>
    <xf numFmtId="0" fontId="20" fillId="0" borderId="0" xfId="0" applyFont="1" applyBorder="1"/>
    <xf numFmtId="0" fontId="20" fillId="0" borderId="0" xfId="0" applyFont="1" applyBorder="1" applyAlignment="1">
      <alignment horizontal="center"/>
    </xf>
    <xf numFmtId="164" fontId="20" fillId="0" borderId="0" xfId="0" applyNumberFormat="1" applyFont="1" applyBorder="1" applyAlignment="1">
      <alignment horizontal="center"/>
    </xf>
    <xf numFmtId="0" fontId="7" fillId="6" borderId="11" xfId="0" applyFont="1" applyFill="1" applyBorder="1" applyAlignment="1">
      <alignment horizontal="center"/>
    </xf>
    <xf numFmtId="0" fontId="18" fillId="6" borderId="15" xfId="0" applyFont="1" applyFill="1" applyBorder="1"/>
    <xf numFmtId="165" fontId="32" fillId="6" borderId="2" xfId="3" applyFont="1" applyFill="1" applyBorder="1"/>
    <xf numFmtId="20" fontId="28" fillId="6" borderId="15" xfId="0" applyNumberFormat="1" applyFont="1" applyFill="1" applyBorder="1" applyAlignment="1">
      <alignment horizontal="center"/>
    </xf>
    <xf numFmtId="0" fontId="18" fillId="6" borderId="26" xfId="0" applyFont="1" applyFill="1" applyBorder="1"/>
    <xf numFmtId="0" fontId="5" fillId="0" borderId="25" xfId="0" quotePrefix="1" applyFont="1" applyFill="1" applyBorder="1" applyAlignment="1">
      <alignment horizontal="center"/>
    </xf>
    <xf numFmtId="0" fontId="7" fillId="2" borderId="16" xfId="0" quotePrefix="1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18" fillId="6" borderId="3" xfId="0" applyFont="1" applyFill="1" applyBorder="1"/>
    <xf numFmtId="20" fontId="28" fillId="6" borderId="33" xfId="0" applyNumberFormat="1" applyFont="1" applyFill="1" applyBorder="1" applyAlignment="1">
      <alignment horizontal="center"/>
    </xf>
    <xf numFmtId="20" fontId="28" fillId="6" borderId="32" xfId="0" applyNumberFormat="1" applyFont="1" applyFill="1" applyBorder="1" applyAlignment="1">
      <alignment horizontal="center" vertical="center"/>
    </xf>
    <xf numFmtId="20" fontId="28" fillId="6" borderId="12" xfId="0" applyNumberFormat="1" applyFont="1" applyFill="1" applyBorder="1" applyAlignment="1">
      <alignment horizontal="center" vertical="center"/>
    </xf>
    <xf numFmtId="0" fontId="5" fillId="6" borderId="27" xfId="0" quotePrefix="1" applyFont="1" applyFill="1" applyBorder="1" applyAlignment="1">
      <alignment horizontal="center"/>
    </xf>
    <xf numFmtId="20" fontId="28" fillId="6" borderId="27" xfId="0" applyNumberFormat="1" applyFont="1" applyFill="1" applyBorder="1" applyAlignment="1">
      <alignment horizontal="center" vertical="center"/>
    </xf>
    <xf numFmtId="20" fontId="28" fillId="6" borderId="16" xfId="0" applyNumberFormat="1" applyFont="1" applyFill="1" applyBorder="1" applyAlignment="1">
      <alignment horizontal="center"/>
    </xf>
  </cellXfs>
  <cellStyles count="5">
    <cellStyle name="Excel Built-in Normal" xfId="2" xr:uid="{00000000-0005-0000-0000-000000000000}"/>
    <cellStyle name="Excel Built-in Normal 1" xfId="4" xr:uid="{00000000-0005-0000-0000-000001000000}"/>
    <cellStyle name="Excel Built-in Normal 2" xfId="3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176895</xdr:colOff>
      <xdr:row>0</xdr:row>
      <xdr:rowOff>0</xdr:rowOff>
    </xdr:from>
    <xdr:to>
      <xdr:col>6</xdr:col>
      <xdr:colOff>811956</xdr:colOff>
      <xdr:row>1</xdr:row>
      <xdr:rowOff>285749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15645" y="0"/>
          <a:ext cx="1084097" cy="6803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190503</xdr:colOff>
      <xdr:row>0</xdr:row>
      <xdr:rowOff>68035</xdr:rowOff>
    </xdr:from>
    <xdr:to>
      <xdr:col>6</xdr:col>
      <xdr:colOff>700360</xdr:colOff>
      <xdr:row>1</xdr:row>
      <xdr:rowOff>149678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96646" y="68035"/>
          <a:ext cx="958893" cy="476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244930</xdr:colOff>
      <xdr:row>0</xdr:row>
      <xdr:rowOff>54428</xdr:rowOff>
    </xdr:from>
    <xdr:to>
      <xdr:col>6</xdr:col>
      <xdr:colOff>754788</xdr:colOff>
      <xdr:row>1</xdr:row>
      <xdr:rowOff>136071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1716" y="54428"/>
          <a:ext cx="958893" cy="476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204110</xdr:colOff>
      <xdr:row>0</xdr:row>
      <xdr:rowOff>0</xdr:rowOff>
    </xdr:from>
    <xdr:to>
      <xdr:col>6</xdr:col>
      <xdr:colOff>713967</xdr:colOff>
      <xdr:row>1</xdr:row>
      <xdr:rowOff>81643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42860" y="0"/>
          <a:ext cx="958893" cy="476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149678</xdr:colOff>
      <xdr:row>4</xdr:row>
      <xdr:rowOff>31304</xdr:rowOff>
    </xdr:from>
    <xdr:to>
      <xdr:col>5</xdr:col>
      <xdr:colOff>639730</xdr:colOff>
      <xdr:row>7</xdr:row>
      <xdr:rowOff>217715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12178" y="1310375"/>
          <a:ext cx="1252052" cy="9348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8"/>
  <sheetViews>
    <sheetView tabSelected="1" zoomScale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customWidth="1"/>
    <col min="4" max="6" width="6.7109375" style="2" customWidth="1"/>
    <col min="7" max="7" width="12.42578125" style="43" bestFit="1" customWidth="1"/>
    <col min="8" max="8" width="11.42578125" style="13"/>
    <col min="9" max="16384" width="11.42578125" style="1"/>
  </cols>
  <sheetData>
    <row r="1" spans="1:12" ht="30.75">
      <c r="A1" s="91" t="s">
        <v>33</v>
      </c>
      <c r="B1" s="91"/>
      <c r="C1" s="91"/>
      <c r="D1" s="91"/>
      <c r="E1" s="91"/>
      <c r="F1" s="91"/>
    </row>
    <row r="2" spans="1:12" ht="30.75">
      <c r="A2" s="92" t="s">
        <v>26</v>
      </c>
      <c r="B2" s="92"/>
      <c r="C2" s="92"/>
      <c r="D2" s="92"/>
      <c r="E2" s="92"/>
      <c r="F2" s="92"/>
    </row>
    <row r="3" spans="1:12" ht="19.5">
      <c r="A3" s="93" t="s">
        <v>5</v>
      </c>
      <c r="B3" s="93"/>
      <c r="C3" s="93"/>
      <c r="D3" s="93"/>
      <c r="E3" s="93"/>
      <c r="F3" s="93"/>
    </row>
    <row r="4" spans="1:12" ht="26.25">
      <c r="A4" s="94" t="s">
        <v>34</v>
      </c>
      <c r="B4" s="94"/>
      <c r="C4" s="94"/>
      <c r="D4" s="94"/>
      <c r="E4" s="94"/>
      <c r="F4" s="94"/>
    </row>
    <row r="5" spans="1:12" ht="19.5">
      <c r="A5" s="90" t="s">
        <v>11</v>
      </c>
      <c r="B5" s="90"/>
      <c r="C5" s="90"/>
      <c r="D5" s="90"/>
      <c r="E5" s="90"/>
      <c r="F5" s="90"/>
    </row>
    <row r="6" spans="1:12" ht="19.5">
      <c r="A6" s="95" t="s">
        <v>35</v>
      </c>
      <c r="B6" s="95"/>
      <c r="C6" s="95"/>
      <c r="D6" s="95"/>
      <c r="E6" s="95"/>
      <c r="F6" s="95"/>
    </row>
    <row r="7" spans="1:12" ht="20.25" thickBot="1">
      <c r="A7" s="6"/>
      <c r="B7" s="6"/>
      <c r="C7" s="6"/>
      <c r="D7" s="6"/>
      <c r="E7" s="6"/>
      <c r="F7" s="6"/>
    </row>
    <row r="8" spans="1:12" ht="20.25" thickBot="1">
      <c r="A8" s="87" t="s">
        <v>27</v>
      </c>
      <c r="B8" s="88"/>
      <c r="C8" s="88"/>
      <c r="D8" s="88"/>
      <c r="E8" s="88"/>
      <c r="F8" s="89"/>
    </row>
    <row r="9" spans="1:12" s="3" customFormat="1" ht="20.25" thickBot="1">
      <c r="A9" s="57" t="s">
        <v>0</v>
      </c>
      <c r="B9" s="58" t="s">
        <v>7</v>
      </c>
      <c r="C9" s="58" t="s">
        <v>17</v>
      </c>
      <c r="D9" s="59" t="s">
        <v>1</v>
      </c>
      <c r="E9" s="60" t="s">
        <v>2</v>
      </c>
      <c r="F9" s="60" t="s">
        <v>3</v>
      </c>
      <c r="G9" s="44"/>
      <c r="H9" s="13"/>
      <c r="K9" s="1"/>
      <c r="L9" s="1"/>
    </row>
    <row r="10" spans="1:12" ht="20.25" thickBot="1">
      <c r="A10" s="35" t="s">
        <v>41</v>
      </c>
      <c r="B10" s="15" t="s">
        <v>107</v>
      </c>
      <c r="C10" s="16">
        <v>40791</v>
      </c>
      <c r="D10" s="38">
        <v>16</v>
      </c>
      <c r="E10" s="165">
        <v>51</v>
      </c>
      <c r="F10" s="68">
        <f>(E10-D10)</f>
        <v>35</v>
      </c>
      <c r="G10" s="45" t="s">
        <v>20</v>
      </c>
      <c r="J10" s="30"/>
      <c r="K10" s="30"/>
      <c r="L10" s="30"/>
    </row>
    <row r="11" spans="1:12" ht="20.25" thickBot="1">
      <c r="A11" s="35" t="s">
        <v>42</v>
      </c>
      <c r="B11" s="15" t="s">
        <v>107</v>
      </c>
      <c r="C11" s="16">
        <v>40323</v>
      </c>
      <c r="D11" s="38">
        <v>0</v>
      </c>
      <c r="E11" s="165">
        <v>54</v>
      </c>
      <c r="F11" s="68">
        <f>(E11-D11)</f>
        <v>54</v>
      </c>
      <c r="G11" s="45" t="s">
        <v>21</v>
      </c>
    </row>
    <row r="12" spans="1:12" ht="20.25" thickBot="1">
      <c r="A12" s="35" t="s">
        <v>47</v>
      </c>
      <c r="B12" s="15" t="s">
        <v>106</v>
      </c>
      <c r="C12" s="16">
        <v>40395</v>
      </c>
      <c r="D12" s="38">
        <v>0</v>
      </c>
      <c r="E12" s="11">
        <v>61</v>
      </c>
      <c r="F12" s="83">
        <f>(E12-D12)</f>
        <v>61</v>
      </c>
      <c r="G12" s="45" t="s">
        <v>14</v>
      </c>
    </row>
    <row r="13" spans="1:12" ht="19.5">
      <c r="A13" s="35" t="s">
        <v>45</v>
      </c>
      <c r="B13" s="15" t="s">
        <v>106</v>
      </c>
      <c r="C13" s="16">
        <v>40395</v>
      </c>
      <c r="D13" s="38">
        <v>0</v>
      </c>
      <c r="E13" s="11">
        <v>62</v>
      </c>
      <c r="F13" s="68">
        <f>(E13-D13)</f>
        <v>62</v>
      </c>
      <c r="G13" s="1"/>
    </row>
    <row r="14" spans="1:12" ht="20.25" thickBot="1">
      <c r="A14" s="79" t="s">
        <v>40</v>
      </c>
      <c r="B14" s="72" t="s">
        <v>107</v>
      </c>
      <c r="C14" s="80">
        <v>40826</v>
      </c>
      <c r="D14" s="81">
        <v>0</v>
      </c>
      <c r="E14" s="77">
        <v>66</v>
      </c>
      <c r="F14" s="82">
        <f>(E14-D14)</f>
        <v>66</v>
      </c>
      <c r="J14" s="73"/>
      <c r="K14" s="74"/>
      <c r="L14" s="74"/>
    </row>
    <row r="15" spans="1:12" ht="19.5" thickBot="1">
      <c r="F15" s="1"/>
      <c r="G15" s="1"/>
      <c r="H15" s="1"/>
    </row>
    <row r="16" spans="1:12" ht="20.25" thickBot="1">
      <c r="A16" s="87" t="s">
        <v>28</v>
      </c>
      <c r="B16" s="88"/>
      <c r="C16" s="88"/>
      <c r="D16" s="88"/>
      <c r="E16" s="88"/>
      <c r="F16" s="89"/>
    </row>
    <row r="17" spans="1:7" ht="20.25" thickBot="1">
      <c r="A17" s="57" t="s">
        <v>4</v>
      </c>
      <c r="B17" s="58" t="s">
        <v>7</v>
      </c>
      <c r="C17" s="58" t="s">
        <v>17</v>
      </c>
      <c r="D17" s="59" t="s">
        <v>1</v>
      </c>
      <c r="E17" s="60" t="s">
        <v>2</v>
      </c>
      <c r="F17" s="60" t="s">
        <v>3</v>
      </c>
    </row>
    <row r="18" spans="1:7" ht="20.25" thickBot="1">
      <c r="A18" s="35" t="s">
        <v>46</v>
      </c>
      <c r="B18" s="15" t="s">
        <v>108</v>
      </c>
      <c r="C18" s="16">
        <v>40801</v>
      </c>
      <c r="D18" s="38">
        <v>30</v>
      </c>
      <c r="E18" s="11">
        <v>78</v>
      </c>
      <c r="F18" s="68">
        <f>(E18-D18)</f>
        <v>48</v>
      </c>
      <c r="G18" s="45" t="s">
        <v>20</v>
      </c>
    </row>
  </sheetData>
  <sortState xmlns:xlrd2="http://schemas.microsoft.com/office/spreadsheetml/2017/richdata2" ref="A10:F14">
    <sortCondition ref="E10:E14"/>
  </sortState>
  <mergeCells count="8">
    <mergeCell ref="A16:F16"/>
    <mergeCell ref="A5:F5"/>
    <mergeCell ref="A8:F8"/>
    <mergeCell ref="A1:F1"/>
    <mergeCell ref="A2:F2"/>
    <mergeCell ref="A3:F3"/>
    <mergeCell ref="A4:F4"/>
    <mergeCell ref="A6:F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29"/>
  <sheetViews>
    <sheetView zoomScale="70" workbookViewId="0">
      <selection sqref="A1:F1"/>
    </sheetView>
  </sheetViews>
  <sheetFormatPr baseColWidth="10" defaultRowHeight="18.75"/>
  <cols>
    <col min="1" max="1" width="42.7109375" style="1" customWidth="1"/>
    <col min="2" max="2" width="12" style="2" customWidth="1"/>
    <col min="3" max="3" width="16" style="2" bestFit="1" customWidth="1"/>
    <col min="4" max="6" width="6.7109375" style="2" customWidth="1"/>
    <col min="7" max="7" width="11.85546875" style="43" customWidth="1"/>
    <col min="8" max="8" width="11.42578125" style="13"/>
    <col min="9" max="9" width="11.42578125" style="1"/>
    <col min="10" max="10" width="40.7109375" style="1" hidden="1" customWidth="1"/>
    <col min="11" max="19" width="3.5703125" style="1" hidden="1" customWidth="1"/>
    <col min="20" max="20" width="4.28515625" style="1" hidden="1" customWidth="1"/>
    <col min="21" max="21" width="7.28515625" style="1" hidden="1" customWidth="1"/>
    <col min="22" max="23" width="0" style="1" hidden="1" customWidth="1"/>
    <col min="24" max="16384" width="11.42578125" style="1"/>
  </cols>
  <sheetData>
    <row r="1" spans="1:23" ht="30.75">
      <c r="A1" s="100" t="str">
        <f>ALBATROS!A1</f>
        <v>GOLF CLUB</v>
      </c>
      <c r="B1" s="100"/>
      <c r="C1" s="100"/>
      <c r="D1" s="100"/>
      <c r="E1" s="100"/>
      <c r="F1" s="100"/>
    </row>
    <row r="2" spans="1:23" ht="30.75">
      <c r="A2" s="100" t="str">
        <f>ALBATROS!A2</f>
        <v>DOLORES</v>
      </c>
      <c r="B2" s="100"/>
      <c r="C2" s="100"/>
      <c r="D2" s="100"/>
      <c r="E2" s="100"/>
      <c r="F2" s="100"/>
    </row>
    <row r="3" spans="1:23" ht="19.5">
      <c r="A3" s="93" t="s">
        <v>5</v>
      </c>
      <c r="B3" s="93"/>
      <c r="C3" s="93"/>
      <c r="D3" s="93"/>
      <c r="E3" s="93"/>
      <c r="F3" s="93"/>
    </row>
    <row r="4" spans="1:23" ht="26.25">
      <c r="A4" s="94" t="str">
        <f>ALBATROS!A4</f>
        <v>4° FECHA DEL RANKING</v>
      </c>
      <c r="B4" s="94"/>
      <c r="C4" s="94"/>
      <c r="D4" s="94"/>
      <c r="E4" s="94"/>
      <c r="F4" s="94"/>
    </row>
    <row r="5" spans="1:23" ht="19.5">
      <c r="A5" s="90" t="s">
        <v>11</v>
      </c>
      <c r="B5" s="90"/>
      <c r="C5" s="90"/>
      <c r="D5" s="90"/>
      <c r="E5" s="90"/>
      <c r="F5" s="90"/>
    </row>
    <row r="6" spans="1:23" ht="20.25" thickBot="1">
      <c r="A6" s="95" t="str">
        <f>ALBATROS!A6</f>
        <v>DOMINGO 02 DE ABRIL DE 2023</v>
      </c>
      <c r="B6" s="95"/>
      <c r="C6" s="95"/>
      <c r="D6" s="95"/>
      <c r="E6" s="95"/>
      <c r="F6" s="95"/>
    </row>
    <row r="7" spans="1:23" ht="20.25" thickBot="1">
      <c r="A7" s="101" t="s">
        <v>29</v>
      </c>
      <c r="B7" s="102"/>
      <c r="C7" s="102"/>
      <c r="D7" s="102"/>
      <c r="E7" s="102"/>
      <c r="F7" s="103"/>
    </row>
    <row r="8" spans="1:23" s="32" customFormat="1" ht="20.25" thickBot="1">
      <c r="A8" s="10" t="s">
        <v>0</v>
      </c>
      <c r="B8" s="36" t="s">
        <v>7</v>
      </c>
      <c r="C8" s="36" t="s">
        <v>17</v>
      </c>
      <c r="D8" s="37" t="s">
        <v>1</v>
      </c>
      <c r="E8" s="4" t="s">
        <v>2</v>
      </c>
      <c r="F8" s="4" t="s">
        <v>3</v>
      </c>
      <c r="G8" s="44"/>
      <c r="H8" s="13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</row>
    <row r="9" spans="1:23" ht="20.25" thickBot="1">
      <c r="A9" s="35" t="s">
        <v>68</v>
      </c>
      <c r="B9" s="15" t="s">
        <v>109</v>
      </c>
      <c r="C9" s="16">
        <v>41277</v>
      </c>
      <c r="D9" s="38">
        <v>1</v>
      </c>
      <c r="E9" s="172">
        <v>34</v>
      </c>
      <c r="F9" s="68">
        <f>(E9-D9)</f>
        <v>33</v>
      </c>
      <c r="G9" s="47" t="s">
        <v>20</v>
      </c>
      <c r="J9" s="48"/>
      <c r="K9" s="96" t="s">
        <v>23</v>
      </c>
      <c r="L9" s="96"/>
      <c r="M9" s="96"/>
      <c r="N9" s="96"/>
      <c r="O9" s="96"/>
      <c r="P9" s="96"/>
      <c r="Q9" s="96"/>
      <c r="R9" s="96"/>
      <c r="S9" s="96"/>
      <c r="T9" s="48"/>
      <c r="U9" s="48"/>
      <c r="V9" s="48"/>
      <c r="W9" s="48"/>
    </row>
    <row r="10" spans="1:23" ht="20.25" thickBot="1">
      <c r="A10" s="35" t="s">
        <v>67</v>
      </c>
      <c r="B10" s="15" t="s">
        <v>109</v>
      </c>
      <c r="C10" s="16">
        <v>41139</v>
      </c>
      <c r="D10" s="38">
        <v>6</v>
      </c>
      <c r="E10" s="172">
        <v>40</v>
      </c>
      <c r="F10" s="68">
        <f>(E10-D10)</f>
        <v>34</v>
      </c>
      <c r="G10" s="45" t="s">
        <v>21</v>
      </c>
      <c r="J10" s="49" t="s">
        <v>0</v>
      </c>
      <c r="K10" s="49">
        <v>1</v>
      </c>
      <c r="L10" s="49">
        <v>2</v>
      </c>
      <c r="M10" s="49">
        <v>3</v>
      </c>
      <c r="N10" s="49">
        <v>4</v>
      </c>
      <c r="O10" s="49">
        <v>5</v>
      </c>
      <c r="P10" s="49">
        <v>6</v>
      </c>
      <c r="Q10" s="49">
        <v>7</v>
      </c>
      <c r="R10" s="49">
        <v>8</v>
      </c>
      <c r="S10" s="49">
        <v>9</v>
      </c>
      <c r="T10" s="50" t="s">
        <v>22</v>
      </c>
      <c r="U10" s="49" t="s">
        <v>2</v>
      </c>
      <c r="V10" s="49" t="s">
        <v>24</v>
      </c>
      <c r="W10" s="49" t="s">
        <v>25</v>
      </c>
    </row>
    <row r="11" spans="1:23" ht="20.25" thickBot="1">
      <c r="A11" s="35" t="s">
        <v>66</v>
      </c>
      <c r="B11" s="15" t="s">
        <v>110</v>
      </c>
      <c r="C11" s="16">
        <v>41137</v>
      </c>
      <c r="D11" s="38">
        <v>8</v>
      </c>
      <c r="E11" s="11">
        <v>43</v>
      </c>
      <c r="F11" s="68">
        <f>(E11-D11)</f>
        <v>35</v>
      </c>
      <c r="J11" s="51"/>
      <c r="K11" s="52"/>
      <c r="L11" s="52"/>
      <c r="M11" s="52"/>
      <c r="N11" s="53"/>
      <c r="O11" s="53"/>
      <c r="P11" s="53"/>
      <c r="Q11" s="53"/>
      <c r="R11" s="53"/>
      <c r="S11" s="53"/>
      <c r="T11" s="54"/>
      <c r="U11" s="52">
        <f>T11</f>
        <v>0</v>
      </c>
      <c r="V11" s="53">
        <f>SUM(N11:S11)-D11*0.6</f>
        <v>-4.8</v>
      </c>
      <c r="W11" s="52">
        <f>SUM(Q11:S11)-D11*0.3</f>
        <v>-2.4</v>
      </c>
    </row>
    <row r="12" spans="1:23" ht="20.25" thickBot="1">
      <c r="A12" s="35" t="s">
        <v>55</v>
      </c>
      <c r="B12" s="15" t="s">
        <v>112</v>
      </c>
      <c r="C12" s="16">
        <v>40969</v>
      </c>
      <c r="D12" s="38">
        <v>14</v>
      </c>
      <c r="E12" s="11">
        <v>44</v>
      </c>
      <c r="F12" s="83">
        <f>(E12-D12)</f>
        <v>30</v>
      </c>
      <c r="G12" s="45" t="s">
        <v>14</v>
      </c>
      <c r="J12" s="51"/>
      <c r="K12" s="52"/>
      <c r="L12" s="52"/>
      <c r="M12" s="52"/>
      <c r="N12" s="53"/>
      <c r="O12" s="53"/>
      <c r="P12" s="53"/>
      <c r="Q12" s="53"/>
      <c r="R12" s="53"/>
      <c r="S12" s="53"/>
      <c r="T12" s="54"/>
      <c r="U12" s="52">
        <f>T12</f>
        <v>0</v>
      </c>
      <c r="V12" s="53">
        <f>SUM(N12:S12)-D12*0.6</f>
        <v>-8.4</v>
      </c>
      <c r="W12" s="52">
        <f>SUM(Q12:S12)-D12*0.3</f>
        <v>-4.2</v>
      </c>
    </row>
    <row r="13" spans="1:23" ht="19.5">
      <c r="A13" s="35" t="s">
        <v>65</v>
      </c>
      <c r="B13" s="15" t="s">
        <v>108</v>
      </c>
      <c r="C13" s="16">
        <v>41174</v>
      </c>
      <c r="D13" s="38">
        <v>7</v>
      </c>
      <c r="E13" s="11">
        <v>46</v>
      </c>
      <c r="F13" s="68">
        <f>(E13-D13)</f>
        <v>39</v>
      </c>
      <c r="J13" s="73"/>
      <c r="K13" s="74"/>
      <c r="L13" s="74"/>
      <c r="M13" s="74"/>
      <c r="N13" s="75"/>
      <c r="O13" s="75"/>
      <c r="P13" s="75"/>
      <c r="Q13" s="75"/>
      <c r="R13" s="75"/>
      <c r="S13" s="75"/>
      <c r="T13" s="76"/>
      <c r="U13" s="74"/>
      <c r="V13" s="75"/>
      <c r="W13" s="74"/>
    </row>
    <row r="14" spans="1:23" ht="19.5">
      <c r="A14" s="35" t="s">
        <v>59</v>
      </c>
      <c r="B14" s="15" t="s">
        <v>107</v>
      </c>
      <c r="C14" s="16">
        <v>40971</v>
      </c>
      <c r="D14" s="38">
        <v>0</v>
      </c>
      <c r="E14" s="11">
        <v>46</v>
      </c>
      <c r="F14" s="68">
        <f>(E14-D14)</f>
        <v>46</v>
      </c>
      <c r="J14" s="73"/>
      <c r="K14" s="74"/>
      <c r="L14" s="74"/>
      <c r="M14" s="74"/>
      <c r="N14" s="75"/>
      <c r="O14" s="75"/>
      <c r="P14" s="75"/>
      <c r="Q14" s="75"/>
      <c r="R14" s="75"/>
      <c r="S14" s="75"/>
      <c r="T14" s="76"/>
      <c r="U14" s="74"/>
      <c r="V14" s="75"/>
      <c r="W14" s="74"/>
    </row>
    <row r="15" spans="1:23" ht="19.5">
      <c r="A15" s="35" t="s">
        <v>63</v>
      </c>
      <c r="B15" s="15" t="s">
        <v>111</v>
      </c>
      <c r="C15" s="16">
        <v>41592</v>
      </c>
      <c r="D15" s="38">
        <v>14</v>
      </c>
      <c r="E15" s="11">
        <v>47</v>
      </c>
      <c r="F15" s="68">
        <f>(E15-D15)</f>
        <v>33</v>
      </c>
      <c r="J15" s="73"/>
      <c r="K15" s="74"/>
      <c r="L15" s="74"/>
      <c r="M15" s="74"/>
      <c r="N15" s="75"/>
      <c r="O15" s="75"/>
      <c r="P15" s="75"/>
      <c r="Q15" s="75"/>
      <c r="R15" s="75"/>
      <c r="S15" s="75"/>
      <c r="T15" s="76"/>
      <c r="U15" s="74"/>
      <c r="V15" s="75"/>
      <c r="W15" s="74"/>
    </row>
    <row r="16" spans="1:23" ht="19.5">
      <c r="A16" s="35" t="s">
        <v>57</v>
      </c>
      <c r="B16" s="15" t="s">
        <v>109</v>
      </c>
      <c r="C16" s="16">
        <v>41409</v>
      </c>
      <c r="D16" s="38">
        <v>17</v>
      </c>
      <c r="E16" s="11">
        <v>49</v>
      </c>
      <c r="F16" s="68">
        <f>(E16-D16)</f>
        <v>32</v>
      </c>
      <c r="J16" s="73"/>
      <c r="K16" s="74"/>
      <c r="L16" s="74"/>
      <c r="M16" s="74"/>
      <c r="N16" s="75"/>
      <c r="O16" s="75"/>
      <c r="P16" s="75"/>
      <c r="Q16" s="75"/>
      <c r="R16" s="75"/>
      <c r="S16" s="75"/>
      <c r="T16" s="76"/>
      <c r="U16" s="74"/>
      <c r="V16" s="75"/>
      <c r="W16" s="74"/>
    </row>
    <row r="17" spans="1:23" ht="19.5">
      <c r="A17" s="35" t="s">
        <v>54</v>
      </c>
      <c r="B17" s="15" t="s">
        <v>108</v>
      </c>
      <c r="C17" s="16">
        <v>41084</v>
      </c>
      <c r="D17" s="38">
        <v>17</v>
      </c>
      <c r="E17" s="11">
        <v>49</v>
      </c>
      <c r="F17" s="68">
        <f>(E17-D17)</f>
        <v>32</v>
      </c>
      <c r="J17" s="73"/>
      <c r="K17" s="74"/>
      <c r="L17" s="74"/>
      <c r="M17" s="74"/>
      <c r="N17" s="75"/>
      <c r="O17" s="75"/>
      <c r="P17" s="75"/>
      <c r="Q17" s="75"/>
      <c r="R17" s="75"/>
      <c r="S17" s="75"/>
      <c r="T17" s="76"/>
      <c r="U17" s="74"/>
      <c r="V17" s="75"/>
      <c r="W17" s="74"/>
    </row>
    <row r="18" spans="1:23" ht="19.5">
      <c r="A18" s="35" t="s">
        <v>64</v>
      </c>
      <c r="B18" s="15" t="s">
        <v>111</v>
      </c>
      <c r="C18" s="16">
        <v>41387</v>
      </c>
      <c r="D18" s="38">
        <v>14</v>
      </c>
      <c r="E18" s="11">
        <v>53</v>
      </c>
      <c r="F18" s="68">
        <f>(E18-D18)</f>
        <v>39</v>
      </c>
      <c r="J18" s="73"/>
      <c r="K18" s="74"/>
      <c r="L18" s="74"/>
      <c r="M18" s="74"/>
      <c r="N18" s="75"/>
      <c r="O18" s="75"/>
      <c r="P18" s="75"/>
      <c r="Q18" s="75"/>
      <c r="R18" s="75"/>
      <c r="S18" s="75"/>
      <c r="T18" s="76"/>
      <c r="U18" s="74"/>
      <c r="V18" s="75"/>
      <c r="W18" s="74"/>
    </row>
    <row r="19" spans="1:23" ht="19.5">
      <c r="A19" s="35" t="s">
        <v>52</v>
      </c>
      <c r="B19" s="15" t="s">
        <v>108</v>
      </c>
      <c r="C19" s="16">
        <v>41638</v>
      </c>
      <c r="D19" s="38">
        <v>20</v>
      </c>
      <c r="E19" s="11">
        <v>55</v>
      </c>
      <c r="F19" s="68">
        <f>(E19-D19)</f>
        <v>35</v>
      </c>
      <c r="J19" s="73"/>
      <c r="K19" s="74"/>
      <c r="L19" s="74"/>
      <c r="M19" s="74"/>
      <c r="N19" s="75"/>
      <c r="O19" s="75"/>
      <c r="P19" s="75"/>
      <c r="Q19" s="75"/>
      <c r="R19" s="75"/>
      <c r="S19" s="75"/>
      <c r="T19" s="76"/>
      <c r="U19" s="74"/>
      <c r="V19" s="75"/>
      <c r="W19" s="74"/>
    </row>
    <row r="20" spans="1:23" ht="19.5">
      <c r="A20" s="35" t="s">
        <v>58</v>
      </c>
      <c r="B20" s="15" t="s">
        <v>107</v>
      </c>
      <c r="C20" s="16">
        <v>40957</v>
      </c>
      <c r="D20" s="38">
        <v>0</v>
      </c>
      <c r="E20" s="11">
        <v>57</v>
      </c>
      <c r="F20" s="68">
        <f>(E20-D20)</f>
        <v>57</v>
      </c>
      <c r="J20" s="73"/>
      <c r="K20" s="74"/>
      <c r="L20" s="74"/>
      <c r="M20" s="74"/>
      <c r="N20" s="75"/>
      <c r="O20" s="75"/>
      <c r="P20" s="75"/>
      <c r="Q20" s="75"/>
      <c r="R20" s="75"/>
      <c r="S20" s="75"/>
      <c r="T20" s="76"/>
      <c r="U20" s="74"/>
      <c r="V20" s="75"/>
      <c r="W20" s="74"/>
    </row>
    <row r="21" spans="1:23" ht="19.5">
      <c r="A21" s="35" t="s">
        <v>60</v>
      </c>
      <c r="B21" s="15" t="s">
        <v>108</v>
      </c>
      <c r="C21" s="16">
        <v>41036</v>
      </c>
      <c r="D21" s="38">
        <v>20</v>
      </c>
      <c r="E21" s="11">
        <v>58</v>
      </c>
      <c r="F21" s="68">
        <f>(E21-D21)</f>
        <v>38</v>
      </c>
      <c r="J21" s="73"/>
      <c r="K21" s="74"/>
      <c r="L21" s="74"/>
      <c r="M21" s="74"/>
      <c r="N21" s="75"/>
      <c r="O21" s="75"/>
      <c r="P21" s="75"/>
      <c r="Q21" s="75"/>
      <c r="R21" s="75"/>
      <c r="S21" s="75"/>
      <c r="T21" s="76"/>
      <c r="U21" s="74"/>
      <c r="V21" s="75"/>
      <c r="W21" s="74"/>
    </row>
    <row r="22" spans="1:23" ht="19.5">
      <c r="A22" s="35" t="s">
        <v>62</v>
      </c>
      <c r="B22" s="15" t="s">
        <v>108</v>
      </c>
      <c r="C22" s="16">
        <v>41428</v>
      </c>
      <c r="D22" s="38">
        <v>19</v>
      </c>
      <c r="E22" s="11">
        <v>61</v>
      </c>
      <c r="F22" s="68">
        <f>(E22-D22)</f>
        <v>42</v>
      </c>
      <c r="J22" s="73"/>
      <c r="K22" s="74"/>
      <c r="L22" s="74"/>
      <c r="M22" s="74"/>
      <c r="N22" s="75"/>
      <c r="O22" s="75"/>
      <c r="P22" s="75"/>
      <c r="Q22" s="75"/>
      <c r="R22" s="75"/>
      <c r="S22" s="75"/>
      <c r="T22" s="76"/>
      <c r="U22" s="74"/>
      <c r="V22" s="75"/>
      <c r="W22" s="74"/>
    </row>
    <row r="23" spans="1:23" ht="19.5">
      <c r="A23" s="35" t="s">
        <v>53</v>
      </c>
      <c r="B23" s="15" t="s">
        <v>109</v>
      </c>
      <c r="C23" s="16">
        <v>41569</v>
      </c>
      <c r="D23" s="38">
        <v>17</v>
      </c>
      <c r="E23" s="11">
        <v>61</v>
      </c>
      <c r="F23" s="68">
        <f>(E23-D23)</f>
        <v>44</v>
      </c>
      <c r="J23" s="73"/>
      <c r="K23" s="74"/>
      <c r="L23" s="74"/>
      <c r="M23" s="74"/>
      <c r="N23" s="75"/>
      <c r="O23" s="75"/>
      <c r="P23" s="75"/>
      <c r="Q23" s="75"/>
      <c r="R23" s="75"/>
      <c r="S23" s="75"/>
      <c r="T23" s="76"/>
      <c r="U23" s="74"/>
      <c r="V23" s="75"/>
      <c r="W23" s="74"/>
    </row>
    <row r="24" spans="1:23" ht="19.5">
      <c r="A24" s="35" t="s">
        <v>49</v>
      </c>
      <c r="B24" s="15" t="s">
        <v>108</v>
      </c>
      <c r="C24" s="16">
        <v>41571</v>
      </c>
      <c r="D24" s="38">
        <v>0</v>
      </c>
      <c r="E24" s="11">
        <v>61</v>
      </c>
      <c r="F24" s="68">
        <f>(E24-D24)</f>
        <v>61</v>
      </c>
    </row>
    <row r="25" spans="1:23" ht="19.5">
      <c r="A25" s="35" t="s">
        <v>61</v>
      </c>
      <c r="B25" s="15" t="s">
        <v>108</v>
      </c>
      <c r="C25" s="16">
        <v>41201</v>
      </c>
      <c r="D25" s="38">
        <v>20</v>
      </c>
      <c r="E25" s="11">
        <v>72</v>
      </c>
      <c r="F25" s="68">
        <f>(E25-D25)</f>
        <v>52</v>
      </c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</row>
    <row r="26" spans="1:23" ht="19.5">
      <c r="A26" s="35" t="s">
        <v>56</v>
      </c>
      <c r="B26" s="15" t="s">
        <v>108</v>
      </c>
      <c r="C26" s="16">
        <v>41634</v>
      </c>
      <c r="D26" s="38">
        <v>20</v>
      </c>
      <c r="E26" s="11">
        <v>82</v>
      </c>
      <c r="F26" s="68">
        <f>(E26-D26)</f>
        <v>62</v>
      </c>
      <c r="G26" s="55"/>
    </row>
    <row r="27" spans="1:23" ht="19.5">
      <c r="A27" s="166" t="s">
        <v>50</v>
      </c>
      <c r="B27" s="15" t="s">
        <v>108</v>
      </c>
      <c r="C27" s="16">
        <v>41016</v>
      </c>
      <c r="D27" s="84" t="s">
        <v>8</v>
      </c>
      <c r="E27" s="78" t="s">
        <v>8</v>
      </c>
      <c r="F27" s="68" t="s">
        <v>8</v>
      </c>
    </row>
    <row r="28" spans="1:23" ht="20.25" thickBot="1">
      <c r="A28" s="169" t="s">
        <v>51</v>
      </c>
      <c r="B28" s="72" t="s">
        <v>107</v>
      </c>
      <c r="C28" s="80">
        <v>41163</v>
      </c>
      <c r="D28" s="170" t="s">
        <v>8</v>
      </c>
      <c r="E28" s="171" t="s">
        <v>8</v>
      </c>
      <c r="F28" s="82" t="s">
        <v>8</v>
      </c>
    </row>
    <row r="29" spans="1:23" ht="19.5" thickBot="1">
      <c r="B29" s="1"/>
      <c r="C29" s="1"/>
      <c r="D29" s="1"/>
      <c r="E29" s="1"/>
      <c r="F29" s="1"/>
      <c r="G29" s="1"/>
      <c r="H29" s="1"/>
    </row>
    <row r="30" spans="1:23" ht="20.25" thickBot="1">
      <c r="A30" s="97" t="s">
        <v>30</v>
      </c>
      <c r="B30" s="98"/>
      <c r="C30" s="98"/>
      <c r="D30" s="98"/>
      <c r="E30" s="98"/>
      <c r="F30" s="99"/>
      <c r="J30"/>
    </row>
    <row r="31" spans="1:23" ht="20.25" thickBot="1">
      <c r="A31" s="10" t="s">
        <v>0</v>
      </c>
      <c r="B31" s="36" t="s">
        <v>7</v>
      </c>
      <c r="C31" s="36" t="s">
        <v>17</v>
      </c>
      <c r="D31" s="37" t="s">
        <v>1</v>
      </c>
      <c r="E31" s="4" t="s">
        <v>2</v>
      </c>
      <c r="F31" s="4" t="s">
        <v>3</v>
      </c>
      <c r="J31"/>
    </row>
    <row r="32" spans="1:23" ht="20.25" thickBot="1">
      <c r="A32" s="35" t="s">
        <v>72</v>
      </c>
      <c r="B32" s="15" t="s">
        <v>107</v>
      </c>
      <c r="C32" s="16">
        <v>41086</v>
      </c>
      <c r="D32" s="38">
        <v>0</v>
      </c>
      <c r="E32" s="172">
        <v>49</v>
      </c>
      <c r="F32" s="68">
        <f t="shared" ref="F32:F38" si="0">(E32-D32)</f>
        <v>49</v>
      </c>
      <c r="G32" s="45" t="s">
        <v>20</v>
      </c>
      <c r="J32"/>
    </row>
    <row r="33" spans="1:10" ht="20.25" thickBot="1">
      <c r="A33" s="35" t="s">
        <v>73</v>
      </c>
      <c r="B33" s="15" t="s">
        <v>112</v>
      </c>
      <c r="C33" s="16">
        <v>41461</v>
      </c>
      <c r="D33" s="38">
        <v>14</v>
      </c>
      <c r="E33" s="172">
        <v>50</v>
      </c>
      <c r="F33" s="68">
        <f t="shared" si="0"/>
        <v>36</v>
      </c>
      <c r="G33" s="45" t="s">
        <v>21</v>
      </c>
      <c r="J33"/>
    </row>
    <row r="34" spans="1:10" ht="19.5">
      <c r="A34" s="35" t="s">
        <v>74</v>
      </c>
      <c r="B34" s="15" t="s">
        <v>107</v>
      </c>
      <c r="C34" s="16">
        <v>40917</v>
      </c>
      <c r="D34" s="38">
        <v>14</v>
      </c>
      <c r="E34" s="11">
        <v>51</v>
      </c>
      <c r="F34" s="68">
        <f t="shared" si="0"/>
        <v>37</v>
      </c>
    </row>
    <row r="35" spans="1:10" ht="19.5">
      <c r="A35" s="35" t="s">
        <v>71</v>
      </c>
      <c r="B35" s="15" t="s">
        <v>113</v>
      </c>
      <c r="C35" s="16">
        <v>41055</v>
      </c>
      <c r="D35" s="38">
        <v>20</v>
      </c>
      <c r="E35" s="11">
        <v>54</v>
      </c>
      <c r="F35" s="68">
        <f t="shared" si="0"/>
        <v>34</v>
      </c>
      <c r="J35"/>
    </row>
    <row r="36" spans="1:10" ht="20.25" thickBot="1">
      <c r="A36" s="35" t="s">
        <v>114</v>
      </c>
      <c r="B36" s="15" t="s">
        <v>107</v>
      </c>
      <c r="C36" s="16">
        <v>41082</v>
      </c>
      <c r="D36" s="38">
        <v>15</v>
      </c>
      <c r="E36" s="11">
        <v>54</v>
      </c>
      <c r="F36" s="68">
        <f t="shared" si="0"/>
        <v>39</v>
      </c>
      <c r="J36"/>
    </row>
    <row r="37" spans="1:10" ht="20.25" thickBot="1">
      <c r="A37" s="35" t="s">
        <v>69</v>
      </c>
      <c r="B37" s="15" t="s">
        <v>108</v>
      </c>
      <c r="C37" s="16">
        <v>41369</v>
      </c>
      <c r="D37" s="38">
        <v>24</v>
      </c>
      <c r="E37" s="11">
        <v>57</v>
      </c>
      <c r="F37" s="83">
        <f t="shared" si="0"/>
        <v>33</v>
      </c>
      <c r="G37" s="45" t="s">
        <v>14</v>
      </c>
      <c r="H37" s="1"/>
    </row>
    <row r="38" spans="1:10" ht="20.25" thickBot="1">
      <c r="A38" s="79" t="s">
        <v>70</v>
      </c>
      <c r="B38" s="72" t="s">
        <v>113</v>
      </c>
      <c r="C38" s="80">
        <v>40926</v>
      </c>
      <c r="D38" s="81">
        <v>0</v>
      </c>
      <c r="E38" s="77">
        <v>67</v>
      </c>
      <c r="F38" s="82">
        <f t="shared" si="0"/>
        <v>67</v>
      </c>
      <c r="G38" s="1"/>
      <c r="H38" s="1"/>
    </row>
    <row r="39" spans="1:10">
      <c r="F39" s="1"/>
    </row>
    <row r="40" spans="1:10">
      <c r="F40" s="1"/>
    </row>
    <row r="41" spans="1:10">
      <c r="F41" s="1"/>
    </row>
    <row r="42" spans="1:10">
      <c r="F42" s="1"/>
    </row>
    <row r="43" spans="1:10">
      <c r="F43" s="1"/>
    </row>
    <row r="44" spans="1:10">
      <c r="F44" s="1"/>
    </row>
    <row r="45" spans="1:10">
      <c r="F45" s="1"/>
    </row>
    <row r="46" spans="1:10">
      <c r="F46" s="1"/>
    </row>
    <row r="47" spans="1:10">
      <c r="F47" s="1"/>
    </row>
    <row r="48" spans="1:10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  <row r="73" spans="6:6">
      <c r="F73" s="1"/>
    </row>
    <row r="74" spans="6:6">
      <c r="F74" s="1"/>
    </row>
    <row r="75" spans="6:6">
      <c r="F75" s="1"/>
    </row>
    <row r="76" spans="6:6">
      <c r="F76" s="1"/>
    </row>
    <row r="77" spans="6:6">
      <c r="F77" s="1"/>
    </row>
    <row r="78" spans="6:6">
      <c r="F78" s="1"/>
    </row>
    <row r="79" spans="6:6">
      <c r="F79" s="1"/>
    </row>
    <row r="80" spans="6:6">
      <c r="F80" s="1"/>
    </row>
    <row r="81" spans="6:6">
      <c r="F81" s="1"/>
    </row>
    <row r="82" spans="6:6">
      <c r="F82" s="1"/>
    </row>
    <row r="83" spans="6:6">
      <c r="F83" s="1"/>
    </row>
    <row r="84" spans="6:6">
      <c r="F84" s="1"/>
    </row>
    <row r="85" spans="6:6">
      <c r="F85" s="1"/>
    </row>
    <row r="86" spans="6:6">
      <c r="F86" s="1"/>
    </row>
    <row r="87" spans="6:6">
      <c r="F87" s="1"/>
    </row>
    <row r="88" spans="6:6">
      <c r="F88" s="1"/>
    </row>
    <row r="89" spans="6:6">
      <c r="F89" s="1"/>
    </row>
    <row r="90" spans="6:6">
      <c r="F90" s="1"/>
    </row>
    <row r="91" spans="6:6">
      <c r="F91" s="1"/>
    </row>
    <row r="92" spans="6:6">
      <c r="F92" s="1"/>
    </row>
    <row r="93" spans="6:6">
      <c r="F93" s="1"/>
    </row>
    <row r="94" spans="6:6">
      <c r="F94" s="1"/>
    </row>
    <row r="95" spans="6:6">
      <c r="F95" s="1"/>
    </row>
    <row r="96" spans="6:6">
      <c r="F96" s="1"/>
    </row>
    <row r="97" spans="6:6">
      <c r="F97" s="1"/>
    </row>
    <row r="98" spans="6:6">
      <c r="F98" s="1"/>
    </row>
    <row r="99" spans="6:6">
      <c r="F99" s="1"/>
    </row>
    <row r="100" spans="6:6">
      <c r="F100" s="1"/>
    </row>
    <row r="101" spans="6:6">
      <c r="F101" s="1"/>
    </row>
    <row r="102" spans="6:6">
      <c r="F102" s="1"/>
    </row>
    <row r="103" spans="6:6">
      <c r="F103" s="1"/>
    </row>
    <row r="104" spans="6:6">
      <c r="F104" s="1"/>
    </row>
    <row r="105" spans="6:6">
      <c r="F105" s="1"/>
    </row>
    <row r="106" spans="6:6">
      <c r="F106" s="1"/>
    </row>
    <row r="107" spans="6:6">
      <c r="F107" s="1"/>
    </row>
    <row r="108" spans="6:6">
      <c r="F108" s="1"/>
    </row>
    <row r="109" spans="6:6">
      <c r="F109" s="1"/>
    </row>
    <row r="110" spans="6:6">
      <c r="F110" s="1"/>
    </row>
    <row r="111" spans="6:6">
      <c r="F111" s="1"/>
    </row>
    <row r="112" spans="6:6">
      <c r="F112" s="1"/>
    </row>
    <row r="113" spans="6:6">
      <c r="F113" s="1"/>
    </row>
    <row r="114" spans="6:6">
      <c r="F114" s="1"/>
    </row>
    <row r="115" spans="6:6">
      <c r="F115" s="1"/>
    </row>
    <row r="116" spans="6:6">
      <c r="F116" s="1"/>
    </row>
    <row r="117" spans="6:6">
      <c r="F117" s="1"/>
    </row>
    <row r="118" spans="6:6">
      <c r="F118" s="1"/>
    </row>
    <row r="119" spans="6:6">
      <c r="F119" s="1"/>
    </row>
    <row r="120" spans="6:6">
      <c r="F120" s="1"/>
    </row>
    <row r="121" spans="6:6">
      <c r="F121" s="1"/>
    </row>
    <row r="122" spans="6:6">
      <c r="F122" s="1"/>
    </row>
    <row r="123" spans="6:6">
      <c r="F123" s="1"/>
    </row>
    <row r="124" spans="6:6">
      <c r="F124" s="1"/>
    </row>
    <row r="125" spans="6:6">
      <c r="F125" s="1"/>
    </row>
    <row r="126" spans="6:6">
      <c r="F126" s="1"/>
    </row>
    <row r="127" spans="6:6">
      <c r="F127" s="1"/>
    </row>
    <row r="128" spans="6:6">
      <c r="F128" s="1"/>
    </row>
    <row r="129" spans="6:6">
      <c r="F129" s="1"/>
    </row>
  </sheetData>
  <sortState xmlns:xlrd2="http://schemas.microsoft.com/office/spreadsheetml/2017/richdata2" ref="A32:E38">
    <sortCondition ref="E32:E38"/>
  </sortState>
  <mergeCells count="9">
    <mergeCell ref="K9:S9"/>
    <mergeCell ref="A30:F30"/>
    <mergeCell ref="A1:F1"/>
    <mergeCell ref="A2:F2"/>
    <mergeCell ref="A3:F3"/>
    <mergeCell ref="A4:F4"/>
    <mergeCell ref="A5:F5"/>
    <mergeCell ref="A6:F6"/>
    <mergeCell ref="A7:F7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1"/>
  <sheetViews>
    <sheetView zoomScale="70" workbookViewId="0">
      <selection sqref="A1:F1"/>
    </sheetView>
  </sheetViews>
  <sheetFormatPr baseColWidth="10" defaultRowHeight="18.75"/>
  <cols>
    <col min="1" max="1" width="38.42578125" style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16384" width="11.42578125" style="1"/>
  </cols>
  <sheetData>
    <row r="1" spans="1:7" ht="30.75">
      <c r="A1" s="91" t="str">
        <f>ALBATROS!A1</f>
        <v>GOLF CLUB</v>
      </c>
      <c r="B1" s="91"/>
      <c r="C1" s="91"/>
      <c r="D1" s="91"/>
      <c r="E1" s="91"/>
      <c r="F1" s="91"/>
    </row>
    <row r="2" spans="1:7" ht="30.75">
      <c r="A2" s="91" t="str">
        <f>ALBATROS!A2</f>
        <v>DOLORES</v>
      </c>
      <c r="B2" s="91"/>
      <c r="C2" s="91"/>
      <c r="D2" s="91"/>
      <c r="E2" s="91"/>
      <c r="F2" s="91"/>
    </row>
    <row r="3" spans="1:7" ht="19.5">
      <c r="A3" s="93" t="s">
        <v>5</v>
      </c>
      <c r="B3" s="93"/>
      <c r="C3" s="93"/>
      <c r="D3" s="93"/>
      <c r="E3" s="93"/>
      <c r="F3" s="93"/>
    </row>
    <row r="4" spans="1:7" ht="26.25">
      <c r="A4" s="94" t="str">
        <f>ALBATROS!A4</f>
        <v>4° FECHA DEL RANKING</v>
      </c>
      <c r="B4" s="94"/>
      <c r="C4" s="94"/>
      <c r="D4" s="94"/>
      <c r="E4" s="94"/>
      <c r="F4" s="94"/>
    </row>
    <row r="5" spans="1:7" ht="19.5">
      <c r="A5" s="90" t="s">
        <v>11</v>
      </c>
      <c r="B5" s="90"/>
      <c r="C5" s="90"/>
      <c r="D5" s="90"/>
      <c r="E5" s="90"/>
      <c r="F5" s="90"/>
    </row>
    <row r="6" spans="1:7" ht="19.5">
      <c r="A6" s="95" t="str">
        <f>ALBATROS!A6</f>
        <v>DOMINGO 02 DE ABRIL DE 2023</v>
      </c>
      <c r="B6" s="95"/>
      <c r="C6" s="95"/>
      <c r="D6" s="95"/>
      <c r="E6" s="95"/>
      <c r="F6" s="95"/>
    </row>
    <row r="7" spans="1:7" ht="20.25" thickBot="1">
      <c r="A7" s="6"/>
      <c r="B7" s="6"/>
      <c r="C7" s="6"/>
      <c r="D7" s="6"/>
      <c r="E7" s="6"/>
      <c r="F7" s="6"/>
    </row>
    <row r="8" spans="1:7" ht="20.25" thickBot="1">
      <c r="A8" s="87" t="s">
        <v>32</v>
      </c>
      <c r="B8" s="88"/>
      <c r="C8" s="88"/>
      <c r="D8" s="88"/>
      <c r="E8" s="88"/>
      <c r="F8" s="89"/>
      <c r="G8" s="56"/>
    </row>
    <row r="9" spans="1:7" s="32" customFormat="1" ht="20.25" thickBot="1">
      <c r="A9" s="57" t="s">
        <v>0</v>
      </c>
      <c r="B9" s="58" t="s">
        <v>7</v>
      </c>
      <c r="C9" s="58" t="s">
        <v>17</v>
      </c>
      <c r="D9" s="59" t="s">
        <v>1</v>
      </c>
      <c r="E9" s="60" t="s">
        <v>2</v>
      </c>
      <c r="F9" s="60" t="s">
        <v>3</v>
      </c>
      <c r="G9" s="61"/>
    </row>
    <row r="10" spans="1:7" ht="20.25" thickBot="1">
      <c r="A10" s="35" t="s">
        <v>76</v>
      </c>
      <c r="B10" s="15" t="s">
        <v>107</v>
      </c>
      <c r="C10" s="16">
        <v>41730</v>
      </c>
      <c r="D10" s="38">
        <v>6</v>
      </c>
      <c r="E10" s="172">
        <v>36</v>
      </c>
      <c r="F10" s="68">
        <f>(E10-D10)</f>
        <v>30</v>
      </c>
      <c r="G10" s="62" t="s">
        <v>20</v>
      </c>
    </row>
    <row r="11" spans="1:7" ht="20.25" thickBot="1">
      <c r="A11" s="35" t="s">
        <v>122</v>
      </c>
      <c r="B11" s="15" t="s">
        <v>111</v>
      </c>
      <c r="C11" s="16">
        <v>41775</v>
      </c>
      <c r="D11" s="38">
        <v>9</v>
      </c>
      <c r="E11" s="172">
        <v>43</v>
      </c>
      <c r="F11" s="68">
        <f>(E11-D11)</f>
        <v>34</v>
      </c>
      <c r="G11" s="63" t="s">
        <v>21</v>
      </c>
    </row>
    <row r="12" spans="1:7" ht="20.25" thickBot="1">
      <c r="A12" s="35" t="s">
        <v>121</v>
      </c>
      <c r="B12" s="15" t="s">
        <v>106</v>
      </c>
      <c r="C12" s="16">
        <v>42587</v>
      </c>
      <c r="D12" s="38">
        <v>16</v>
      </c>
      <c r="E12" s="11">
        <v>43</v>
      </c>
      <c r="F12" s="83">
        <f>(E12-D12)</f>
        <v>27</v>
      </c>
      <c r="G12" s="62" t="s">
        <v>14</v>
      </c>
    </row>
    <row r="13" spans="1:7" ht="19.5">
      <c r="A13" s="35" t="s">
        <v>82</v>
      </c>
      <c r="B13" s="15" t="s">
        <v>108</v>
      </c>
      <c r="C13" s="16">
        <v>41808</v>
      </c>
      <c r="D13" s="38">
        <v>19</v>
      </c>
      <c r="E13" s="11">
        <v>47</v>
      </c>
      <c r="F13" s="68">
        <f>(E13-D13)</f>
        <v>28</v>
      </c>
    </row>
    <row r="14" spans="1:7" ht="19.5">
      <c r="A14" s="35" t="s">
        <v>85</v>
      </c>
      <c r="B14" s="15" t="s">
        <v>108</v>
      </c>
      <c r="C14" s="16">
        <v>42070</v>
      </c>
      <c r="D14" s="38">
        <v>0</v>
      </c>
      <c r="E14" s="11">
        <v>49</v>
      </c>
      <c r="F14" s="68">
        <f>(E14-D14)</f>
        <v>49</v>
      </c>
    </row>
    <row r="15" spans="1:7" ht="19.5">
      <c r="A15" s="35" t="s">
        <v>90</v>
      </c>
      <c r="B15" s="15" t="s">
        <v>116</v>
      </c>
      <c r="C15" s="16">
        <v>42127</v>
      </c>
      <c r="D15" s="38">
        <v>0</v>
      </c>
      <c r="E15" s="11">
        <v>49</v>
      </c>
      <c r="F15" s="68">
        <f>(E15-D15)</f>
        <v>49</v>
      </c>
    </row>
    <row r="16" spans="1:7" ht="19.5">
      <c r="A16" s="35" t="s">
        <v>83</v>
      </c>
      <c r="B16" s="15" t="s">
        <v>107</v>
      </c>
      <c r="C16" s="16">
        <v>42121</v>
      </c>
      <c r="D16" s="38">
        <v>0</v>
      </c>
      <c r="E16" s="11">
        <v>51</v>
      </c>
      <c r="F16" s="68">
        <f>(E16-D16)</f>
        <v>51</v>
      </c>
    </row>
    <row r="17" spans="1:7" ht="19.5">
      <c r="A17" s="35" t="s">
        <v>87</v>
      </c>
      <c r="B17" s="15" t="s">
        <v>112</v>
      </c>
      <c r="C17" s="16">
        <v>42216</v>
      </c>
      <c r="D17" s="38">
        <v>0</v>
      </c>
      <c r="E17" s="11">
        <v>54</v>
      </c>
      <c r="F17" s="68">
        <f>(E17-D17)</f>
        <v>54</v>
      </c>
    </row>
    <row r="18" spans="1:7" ht="19.5">
      <c r="A18" s="35" t="s">
        <v>79</v>
      </c>
      <c r="B18" s="15" t="s">
        <v>108</v>
      </c>
      <c r="C18" s="16">
        <v>42256</v>
      </c>
      <c r="D18" s="38">
        <v>0</v>
      </c>
      <c r="E18" s="11">
        <v>56</v>
      </c>
      <c r="F18" s="68">
        <f>(E18-D18)</f>
        <v>56</v>
      </c>
    </row>
    <row r="19" spans="1:7" ht="19.5">
      <c r="A19" s="35" t="s">
        <v>91</v>
      </c>
      <c r="B19" s="15" t="s">
        <v>111</v>
      </c>
      <c r="C19" s="16">
        <v>42696</v>
      </c>
      <c r="D19" s="38">
        <v>0</v>
      </c>
      <c r="E19" s="11">
        <v>56</v>
      </c>
      <c r="F19" s="68">
        <f>(E19-D19)</f>
        <v>56</v>
      </c>
    </row>
    <row r="20" spans="1:7" ht="19.5">
      <c r="A20" s="35" t="s">
        <v>84</v>
      </c>
      <c r="B20" s="15" t="s">
        <v>108</v>
      </c>
      <c r="C20" s="16">
        <v>42060</v>
      </c>
      <c r="D20" s="38">
        <v>19</v>
      </c>
      <c r="E20" s="11">
        <v>58</v>
      </c>
      <c r="F20" s="68">
        <f>(E20-D20)</f>
        <v>39</v>
      </c>
    </row>
    <row r="21" spans="1:7" ht="19.5">
      <c r="A21" s="35" t="s">
        <v>89</v>
      </c>
      <c r="B21" s="15" t="s">
        <v>109</v>
      </c>
      <c r="C21" s="16">
        <v>42138</v>
      </c>
      <c r="D21" s="38">
        <v>0</v>
      </c>
      <c r="E21" s="11">
        <v>58</v>
      </c>
      <c r="F21" s="68">
        <f>(E21-D21)</f>
        <v>58</v>
      </c>
    </row>
    <row r="22" spans="1:7" ht="19.5">
      <c r="A22" s="35" t="s">
        <v>88</v>
      </c>
      <c r="B22" s="15" t="s">
        <v>108</v>
      </c>
      <c r="C22" s="16">
        <v>42278</v>
      </c>
      <c r="D22" s="38">
        <v>0</v>
      </c>
      <c r="E22" s="11">
        <v>62</v>
      </c>
      <c r="F22" s="68">
        <f>(E22-D22)</f>
        <v>62</v>
      </c>
    </row>
    <row r="23" spans="1:7" ht="19.5">
      <c r="A23" s="35" t="s">
        <v>92</v>
      </c>
      <c r="B23" s="15" t="s">
        <v>107</v>
      </c>
      <c r="C23" s="16">
        <v>42667</v>
      </c>
      <c r="D23" s="38">
        <v>0</v>
      </c>
      <c r="E23" s="11">
        <v>62</v>
      </c>
      <c r="F23" s="68">
        <f>(E23-D23)</f>
        <v>62</v>
      </c>
    </row>
    <row r="24" spans="1:7" ht="19.5">
      <c r="A24" s="35" t="s">
        <v>80</v>
      </c>
      <c r="B24" s="15" t="s">
        <v>113</v>
      </c>
      <c r="C24" s="16">
        <v>42271</v>
      </c>
      <c r="D24" s="38">
        <v>0</v>
      </c>
      <c r="E24" s="11">
        <v>68</v>
      </c>
      <c r="F24" s="68">
        <f>(E24-D24)</f>
        <v>68</v>
      </c>
    </row>
    <row r="25" spans="1:7" ht="19.5">
      <c r="A25" s="166" t="s">
        <v>81</v>
      </c>
      <c r="B25" s="15" t="s">
        <v>115</v>
      </c>
      <c r="C25" s="16">
        <v>41881</v>
      </c>
      <c r="D25" s="84" t="s">
        <v>8</v>
      </c>
      <c r="E25" s="78" t="s">
        <v>8</v>
      </c>
      <c r="F25" s="68" t="s">
        <v>8</v>
      </c>
    </row>
    <row r="26" spans="1:7" ht="20.25" thickBot="1">
      <c r="A26" s="169" t="s">
        <v>86</v>
      </c>
      <c r="B26" s="72" t="s">
        <v>108</v>
      </c>
      <c r="C26" s="80">
        <v>41991</v>
      </c>
      <c r="D26" s="170" t="s">
        <v>8</v>
      </c>
      <c r="E26" s="171" t="s">
        <v>8</v>
      </c>
      <c r="F26" s="82" t="s">
        <v>8</v>
      </c>
    </row>
    <row r="27" spans="1:7" ht="19.5" thickBot="1">
      <c r="A27" s="162"/>
      <c r="B27" s="163"/>
      <c r="C27" s="164"/>
      <c r="D27" s="1"/>
      <c r="E27" s="1"/>
      <c r="F27" s="1"/>
    </row>
    <row r="28" spans="1:7" ht="20.25" thickBot="1">
      <c r="A28" s="104" t="s">
        <v>31</v>
      </c>
      <c r="B28" s="105"/>
      <c r="C28" s="105"/>
      <c r="D28" s="105"/>
      <c r="E28" s="105"/>
      <c r="F28" s="106"/>
      <c r="G28" s="56"/>
    </row>
    <row r="29" spans="1:7" ht="20.25" thickBot="1">
      <c r="A29" s="57" t="s">
        <v>0</v>
      </c>
      <c r="B29" s="58" t="s">
        <v>7</v>
      </c>
      <c r="C29" s="58" t="s">
        <v>17</v>
      </c>
      <c r="D29" s="59" t="s">
        <v>1</v>
      </c>
      <c r="E29" s="60" t="s">
        <v>2</v>
      </c>
      <c r="F29" s="60" t="s">
        <v>3</v>
      </c>
      <c r="G29" s="56"/>
    </row>
    <row r="30" spans="1:7" ht="20.25" thickBot="1">
      <c r="A30" s="35" t="s">
        <v>94</v>
      </c>
      <c r="B30" s="15" t="s">
        <v>117</v>
      </c>
      <c r="C30" s="16">
        <v>41885</v>
      </c>
      <c r="D30" s="38">
        <v>7</v>
      </c>
      <c r="E30" s="165">
        <v>47</v>
      </c>
      <c r="F30" s="68">
        <f>(E30-D30)</f>
        <v>40</v>
      </c>
      <c r="G30" s="62" t="s">
        <v>20</v>
      </c>
    </row>
    <row r="31" spans="1:7" ht="20.25" thickBot="1">
      <c r="A31" s="79" t="s">
        <v>93</v>
      </c>
      <c r="B31" s="72" t="s">
        <v>113</v>
      </c>
      <c r="C31" s="80">
        <v>41712</v>
      </c>
      <c r="D31" s="81">
        <v>0</v>
      </c>
      <c r="E31" s="77">
        <v>56</v>
      </c>
      <c r="F31" s="177">
        <f>(E31-D31)</f>
        <v>56</v>
      </c>
      <c r="G31" s="63" t="s">
        <v>21</v>
      </c>
    </row>
  </sheetData>
  <sortState xmlns:xlrd2="http://schemas.microsoft.com/office/spreadsheetml/2017/richdata2" ref="A30:F31">
    <sortCondition ref="E30:E31"/>
  </sortState>
  <mergeCells count="8">
    <mergeCell ref="A6:F6"/>
    <mergeCell ref="A8:F8"/>
    <mergeCell ref="A28:F28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38"/>
  <sheetViews>
    <sheetView zoomScale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8" width="11.42578125" style="13"/>
    <col min="9" max="16384" width="11.42578125" style="1"/>
  </cols>
  <sheetData>
    <row r="1" spans="1:16" ht="30.75">
      <c r="A1" s="91" t="str">
        <f>ALBATROS!A1</f>
        <v>GOLF CLUB</v>
      </c>
      <c r="B1" s="91"/>
      <c r="C1" s="91"/>
      <c r="D1" s="91"/>
      <c r="E1" s="91"/>
      <c r="F1" s="91"/>
    </row>
    <row r="2" spans="1:16" ht="30.75">
      <c r="A2" s="91" t="str">
        <f>ALBATROS!A2</f>
        <v>DOLORES</v>
      </c>
      <c r="B2" s="91"/>
      <c r="C2" s="91"/>
      <c r="D2" s="91"/>
      <c r="E2" s="91"/>
      <c r="F2" s="91"/>
    </row>
    <row r="3" spans="1:16" ht="19.5">
      <c r="A3" s="93" t="s">
        <v>5</v>
      </c>
      <c r="B3" s="93"/>
      <c r="C3" s="93"/>
      <c r="D3" s="93"/>
      <c r="E3" s="93"/>
      <c r="F3" s="93"/>
    </row>
    <row r="4" spans="1:16" ht="26.25">
      <c r="A4" s="94" t="str">
        <f>ALBATROS!A4</f>
        <v>4° FECHA DEL RANKING</v>
      </c>
      <c r="B4" s="94"/>
      <c r="C4" s="94"/>
      <c r="D4" s="94"/>
      <c r="E4" s="94"/>
      <c r="F4" s="94"/>
    </row>
    <row r="5" spans="1:16" ht="19.5">
      <c r="A5" s="90" t="s">
        <v>11</v>
      </c>
      <c r="B5" s="90"/>
      <c r="C5" s="90"/>
      <c r="D5" s="90"/>
      <c r="E5" s="90"/>
      <c r="F5" s="90"/>
    </row>
    <row r="6" spans="1:16" ht="19.5">
      <c r="A6" s="95" t="str">
        <f>ALBATROS!A6</f>
        <v>DOMINGO 02 DE ABRIL DE 2023</v>
      </c>
      <c r="B6" s="95"/>
      <c r="C6" s="95"/>
      <c r="D6" s="95"/>
      <c r="E6" s="95"/>
      <c r="F6" s="95"/>
    </row>
    <row r="7" spans="1:16" ht="20.25" thickBot="1">
      <c r="A7" s="6"/>
      <c r="B7" s="6"/>
      <c r="C7" s="6"/>
      <c r="D7" s="6"/>
      <c r="E7" s="6"/>
      <c r="F7" s="6"/>
    </row>
    <row r="8" spans="1:16" ht="20.25" thickBot="1">
      <c r="A8" s="101" t="s">
        <v>19</v>
      </c>
      <c r="B8" s="102"/>
      <c r="C8" s="102"/>
      <c r="D8" s="102"/>
      <c r="E8" s="102"/>
      <c r="F8" s="103"/>
    </row>
    <row r="9" spans="1:16" s="32" customFormat="1" ht="20.25" thickBot="1">
      <c r="A9" s="10" t="s">
        <v>0</v>
      </c>
      <c r="B9" s="36" t="s">
        <v>7</v>
      </c>
      <c r="C9" s="36" t="s">
        <v>17</v>
      </c>
      <c r="D9" s="37" t="s">
        <v>1</v>
      </c>
      <c r="E9" s="4" t="s">
        <v>2</v>
      </c>
      <c r="F9" s="4" t="s">
        <v>3</v>
      </c>
      <c r="H9" s="13"/>
      <c r="K9" s="1"/>
      <c r="L9" s="1"/>
      <c r="M9" s="1"/>
      <c r="N9" s="1"/>
      <c r="O9" s="1"/>
      <c r="P9" s="1"/>
    </row>
    <row r="10" spans="1:16" ht="19.5">
      <c r="A10" s="166" t="s">
        <v>43</v>
      </c>
      <c r="B10" s="15" t="s">
        <v>115</v>
      </c>
      <c r="C10" s="16">
        <v>39580</v>
      </c>
      <c r="D10" s="84" t="s">
        <v>8</v>
      </c>
      <c r="E10" s="78" t="s">
        <v>8</v>
      </c>
      <c r="F10" s="68" t="s">
        <v>8</v>
      </c>
      <c r="G10" s="86"/>
      <c r="J10" s="32"/>
      <c r="K10" s="32"/>
      <c r="L10" s="32"/>
      <c r="M10" s="32"/>
    </row>
    <row r="11" spans="1:16" ht="19.5">
      <c r="A11" s="166" t="s">
        <v>44</v>
      </c>
      <c r="B11" s="15" t="s">
        <v>106</v>
      </c>
      <c r="C11" s="16">
        <v>40095</v>
      </c>
      <c r="D11" s="84" t="s">
        <v>8</v>
      </c>
      <c r="E11" s="78" t="s">
        <v>8</v>
      </c>
      <c r="F11" s="68" t="s">
        <v>8</v>
      </c>
      <c r="G11" s="13"/>
      <c r="J11" s="32"/>
      <c r="K11" s="32"/>
      <c r="L11" s="32"/>
      <c r="M11" s="32"/>
      <c r="N11" s="32"/>
      <c r="O11" s="32"/>
    </row>
    <row r="12" spans="1:16">
      <c r="F12" s="1"/>
    </row>
    <row r="13" spans="1:16">
      <c r="F13" s="1"/>
    </row>
    <row r="14" spans="1:16">
      <c r="F14" s="1"/>
    </row>
    <row r="15" spans="1:16">
      <c r="F15" s="1"/>
    </row>
    <row r="16" spans="1:16">
      <c r="F16" s="1"/>
    </row>
    <row r="17" spans="6:6">
      <c r="F17" s="1"/>
    </row>
    <row r="18" spans="6:6">
      <c r="F18" s="1"/>
    </row>
    <row r="19" spans="6:6">
      <c r="F19" s="1"/>
    </row>
    <row r="20" spans="6:6">
      <c r="F20" s="1"/>
    </row>
    <row r="21" spans="6:6">
      <c r="F21" s="1"/>
    </row>
    <row r="22" spans="6:6">
      <c r="F22" s="1"/>
    </row>
    <row r="23" spans="6:6">
      <c r="F23" s="1"/>
    </row>
    <row r="24" spans="6:6">
      <c r="F24" s="1"/>
    </row>
    <row r="25" spans="6:6">
      <c r="F25" s="1"/>
    </row>
    <row r="26" spans="6:6">
      <c r="F26" s="1"/>
    </row>
    <row r="27" spans="6:6">
      <c r="F27" s="1"/>
    </row>
    <row r="28" spans="6:6">
      <c r="F28" s="1"/>
    </row>
    <row r="29" spans="6:6">
      <c r="F29" s="1"/>
    </row>
    <row r="30" spans="6:6">
      <c r="F30" s="1"/>
    </row>
    <row r="31" spans="6:6">
      <c r="F31" s="1"/>
    </row>
    <row r="32" spans="6:6">
      <c r="F32" s="1"/>
    </row>
    <row r="33" spans="6:6">
      <c r="F33" s="1"/>
    </row>
    <row r="34" spans="6:6">
      <c r="F34" s="1"/>
    </row>
    <row r="35" spans="6:6">
      <c r="F35" s="1"/>
    </row>
    <row r="36" spans="6:6">
      <c r="F36" s="1"/>
    </row>
    <row r="37" spans="6:6">
      <c r="F37" s="1"/>
    </row>
    <row r="38" spans="6:6">
      <c r="F38" s="1"/>
    </row>
  </sheetData>
  <sortState xmlns:xlrd2="http://schemas.microsoft.com/office/spreadsheetml/2017/richdata2" ref="A10:F11">
    <sortCondition ref="E10:E11"/>
  </sortState>
  <mergeCells count="7">
    <mergeCell ref="A6:F6"/>
    <mergeCell ref="A8:F8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9"/>
  <sheetViews>
    <sheetView zoomScale="70" workbookViewId="0">
      <selection sqref="A1:C1"/>
    </sheetView>
  </sheetViews>
  <sheetFormatPr baseColWidth="10" defaultRowHeight="18.75"/>
  <cols>
    <col min="1" max="1" width="43.140625" style="1" bestFit="1" customWidth="1"/>
    <col min="2" max="2" width="13.28515625" style="2" bestFit="1" customWidth="1"/>
    <col min="3" max="3" width="10.85546875" style="1" bestFit="1" customWidth="1"/>
    <col min="4" max="4" width="4.28515625" style="1" bestFit="1" customWidth="1"/>
    <col min="5" max="16384" width="11.42578125" style="1"/>
  </cols>
  <sheetData>
    <row r="1" spans="1:4" ht="30.75">
      <c r="A1" s="91" t="str">
        <f>PROMOCIONALES!A1</f>
        <v>GOLF CLUB</v>
      </c>
      <c r="B1" s="91"/>
      <c r="C1" s="91"/>
    </row>
    <row r="2" spans="1:4" ht="30.75">
      <c r="A2" s="91" t="str">
        <f>PROMOCIONALES!A2</f>
        <v>DOLORES</v>
      </c>
      <c r="B2" s="91"/>
      <c r="C2" s="91"/>
    </row>
    <row r="3" spans="1:4">
      <c r="A3" s="107" t="s">
        <v>5</v>
      </c>
      <c r="B3" s="107"/>
      <c r="C3" s="107"/>
    </row>
    <row r="4" spans="1:4" ht="26.25">
      <c r="A4" s="94" t="str">
        <f>PROMOCIONALES!A4</f>
        <v>4° FECHA DEL RANKING</v>
      </c>
      <c r="B4" s="94"/>
      <c r="C4" s="94"/>
    </row>
    <row r="5" spans="1:4" ht="19.5">
      <c r="A5" s="90" t="s">
        <v>15</v>
      </c>
      <c r="B5" s="90"/>
      <c r="C5" s="90"/>
    </row>
    <row r="6" spans="1:4" ht="19.5">
      <c r="A6" s="95" t="str">
        <f>ALBATROS!A6</f>
        <v>DOMINGO 02 DE ABRIL DE 2023</v>
      </c>
      <c r="B6" s="95"/>
      <c r="C6" s="95"/>
    </row>
    <row r="7" spans="1:4" ht="20.25" thickBot="1">
      <c r="A7" s="5"/>
      <c r="B7" s="5"/>
      <c r="C7" s="5"/>
    </row>
    <row r="8" spans="1:4" ht="20.25" thickBot="1">
      <c r="A8" s="101" t="s">
        <v>10</v>
      </c>
      <c r="B8" s="102"/>
      <c r="C8" s="103"/>
    </row>
    <row r="9" spans="1:4" s="3" customFormat="1" ht="20.25" thickBot="1">
      <c r="A9" s="4" t="s">
        <v>0</v>
      </c>
      <c r="B9" s="4" t="s">
        <v>7</v>
      </c>
      <c r="C9" s="4" t="s">
        <v>6</v>
      </c>
      <c r="D9" s="29"/>
    </row>
    <row r="10" spans="1:4" ht="20.25" thickBot="1">
      <c r="A10" s="17" t="s">
        <v>96</v>
      </c>
      <c r="B10" s="66" t="s">
        <v>116</v>
      </c>
      <c r="C10" s="67">
        <v>27</v>
      </c>
      <c r="D10" s="12" t="s">
        <v>16</v>
      </c>
    </row>
    <row r="11" spans="1:4" ht="20.25" thickBot="1">
      <c r="A11" s="17" t="s">
        <v>119</v>
      </c>
      <c r="B11" s="66" t="s">
        <v>118</v>
      </c>
      <c r="C11" s="67">
        <v>29</v>
      </c>
      <c r="D11" s="12" t="s">
        <v>16</v>
      </c>
    </row>
    <row r="12" spans="1:4" ht="20.25" thickBot="1">
      <c r="A12" s="17" t="s">
        <v>102</v>
      </c>
      <c r="B12" s="66" t="s">
        <v>108</v>
      </c>
      <c r="C12" s="67">
        <v>30</v>
      </c>
      <c r="D12" s="12" t="s">
        <v>16</v>
      </c>
    </row>
    <row r="13" spans="1:4" ht="20.25" thickBot="1">
      <c r="A13" s="17" t="s">
        <v>101</v>
      </c>
      <c r="B13" s="66" t="s">
        <v>118</v>
      </c>
      <c r="C13" s="67">
        <v>32</v>
      </c>
      <c r="D13" s="12" t="s">
        <v>16</v>
      </c>
    </row>
    <row r="14" spans="1:4" ht="20.25" thickBot="1">
      <c r="A14" s="17" t="s">
        <v>99</v>
      </c>
      <c r="B14" s="66" t="s">
        <v>108</v>
      </c>
      <c r="C14" s="67">
        <v>35</v>
      </c>
      <c r="D14" s="12" t="s">
        <v>16</v>
      </c>
    </row>
    <row r="15" spans="1:4" ht="20.25" thickBot="1">
      <c r="A15" s="17" t="s">
        <v>98</v>
      </c>
      <c r="B15" s="66" t="s">
        <v>108</v>
      </c>
      <c r="C15" s="67">
        <v>38</v>
      </c>
      <c r="D15" s="12" t="s">
        <v>16</v>
      </c>
    </row>
    <row r="16" spans="1:4" ht="20.25" thickBot="1">
      <c r="A16" s="17" t="s">
        <v>104</v>
      </c>
      <c r="B16" s="66" t="s">
        <v>108</v>
      </c>
      <c r="C16" s="67">
        <v>43</v>
      </c>
      <c r="D16" s="12" t="s">
        <v>16</v>
      </c>
    </row>
    <row r="17" spans="1:4" ht="20.25" thickBot="1">
      <c r="A17" s="17" t="s">
        <v>97</v>
      </c>
      <c r="B17" s="66" t="s">
        <v>108</v>
      </c>
      <c r="C17" s="67">
        <v>45</v>
      </c>
      <c r="D17" s="12" t="s">
        <v>16</v>
      </c>
    </row>
    <row r="18" spans="1:4" ht="20.25" thickBot="1">
      <c r="A18" s="17" t="s">
        <v>120</v>
      </c>
      <c r="B18" s="66" t="s">
        <v>108</v>
      </c>
      <c r="C18" s="67">
        <v>46</v>
      </c>
      <c r="D18" s="12" t="s">
        <v>16</v>
      </c>
    </row>
    <row r="19" spans="1:4" ht="20.25" thickBot="1">
      <c r="A19" s="173" t="s">
        <v>100</v>
      </c>
      <c r="B19" s="66" t="s">
        <v>107</v>
      </c>
      <c r="C19" s="85" t="s">
        <v>8</v>
      </c>
      <c r="D19" s="12" t="s">
        <v>16</v>
      </c>
    </row>
  </sheetData>
  <sortState xmlns:xlrd2="http://schemas.microsoft.com/office/spreadsheetml/2017/richdata2" ref="A10:C19">
    <sortCondition ref="C10:C19"/>
  </sortState>
  <mergeCells count="7">
    <mergeCell ref="A5:C5"/>
    <mergeCell ref="A8:C8"/>
    <mergeCell ref="A1:C1"/>
    <mergeCell ref="A2:C2"/>
    <mergeCell ref="A3:C3"/>
    <mergeCell ref="A4:C4"/>
    <mergeCell ref="A6:C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2060"/>
  </sheetPr>
  <dimension ref="A1:H62"/>
  <sheetViews>
    <sheetView zoomScale="70" zoomScaleNormal="70" workbookViewId="0">
      <selection sqref="A1:D1"/>
    </sheetView>
  </sheetViews>
  <sheetFormatPr baseColWidth="10" defaultRowHeight="18.75"/>
  <cols>
    <col min="1" max="1" width="41" style="7" customWidth="1"/>
    <col min="2" max="2" width="13.28515625" style="9" bestFit="1" customWidth="1"/>
    <col min="3" max="3" width="15.7109375" style="25" bestFit="1" customWidth="1"/>
    <col min="4" max="4" width="10.85546875" style="9" bestFit="1" customWidth="1"/>
    <col min="5" max="5" width="4.5703125" style="9" bestFit="1" customWidth="1"/>
    <col min="6" max="6" width="4.5703125" style="9" customWidth="1"/>
    <col min="7" max="7" width="13" style="7" bestFit="1" customWidth="1"/>
    <col min="8" max="8" width="4.42578125" style="7" bestFit="1" customWidth="1"/>
    <col min="9" max="16384" width="11.42578125" style="7"/>
  </cols>
  <sheetData>
    <row r="1" spans="1:8" ht="19.5">
      <c r="A1" s="111" t="str">
        <f>ALBATROS!A1</f>
        <v>GOLF CLUB</v>
      </c>
      <c r="B1" s="111"/>
      <c r="C1" s="111"/>
      <c r="D1" s="111"/>
      <c r="E1" s="39"/>
      <c r="H1" s="18"/>
    </row>
    <row r="2" spans="1:8" ht="19.5">
      <c r="A2" s="111" t="str">
        <f>ALBATROS!A2</f>
        <v>DOLORES</v>
      </c>
      <c r="B2" s="111"/>
      <c r="C2" s="111"/>
      <c r="D2" s="111"/>
      <c r="E2" s="39"/>
      <c r="H2" s="18"/>
    </row>
    <row r="3" spans="1:8" ht="19.5">
      <c r="A3" s="111" t="str">
        <f>ALBATROS!A3</f>
        <v>FEDERACION REGIONAL DE GOLF MAR Y SIERRAS</v>
      </c>
      <c r="B3" s="111"/>
      <c r="C3" s="111"/>
      <c r="D3" s="111"/>
      <c r="E3" s="39"/>
      <c r="H3" s="18"/>
    </row>
    <row r="4" spans="1:8" ht="19.5">
      <c r="A4" s="112" t="s">
        <v>9</v>
      </c>
      <c r="B4" s="112"/>
      <c r="C4" s="112"/>
      <c r="D4" s="112"/>
      <c r="E4" s="39"/>
      <c r="H4" s="18"/>
    </row>
    <row r="5" spans="1:8" ht="19.5">
      <c r="A5" s="111" t="s">
        <v>11</v>
      </c>
      <c r="B5" s="111"/>
      <c r="C5" s="111"/>
      <c r="D5" s="111"/>
      <c r="E5" s="39"/>
      <c r="H5" s="18"/>
    </row>
    <row r="6" spans="1:8" ht="19.5">
      <c r="A6" s="111" t="str">
        <f>ALBATROS!A6</f>
        <v>DOMINGO 02 DE ABRIL DE 2023</v>
      </c>
      <c r="B6" s="111"/>
      <c r="C6" s="111"/>
      <c r="D6" s="111"/>
      <c r="E6" s="39"/>
      <c r="H6" s="18"/>
    </row>
    <row r="7" spans="1:8" ht="20.25" thickBot="1">
      <c r="A7" s="19"/>
      <c r="B7" s="33"/>
      <c r="C7" s="19"/>
      <c r="D7" s="33"/>
      <c r="E7" s="39"/>
      <c r="H7" s="18"/>
    </row>
    <row r="8" spans="1:8" ht="20.25" thickBot="1">
      <c r="A8" s="108" t="str">
        <f>ALBATROS!A16</f>
        <v>ALBATROS - DAMAS CLASES 10 Y 11 -</v>
      </c>
      <c r="B8" s="109"/>
      <c r="C8" s="109"/>
      <c r="D8" s="109"/>
      <c r="E8" s="109"/>
      <c r="F8" s="110"/>
      <c r="H8" s="18"/>
    </row>
    <row r="9" spans="1:8" s="19" customFormat="1" ht="20.25" thickBot="1">
      <c r="A9" s="10" t="s">
        <v>4</v>
      </c>
      <c r="B9" s="36" t="s">
        <v>7</v>
      </c>
      <c r="C9" s="36" t="s">
        <v>17</v>
      </c>
      <c r="D9" s="37" t="s">
        <v>1</v>
      </c>
      <c r="E9" s="4" t="s">
        <v>2</v>
      </c>
      <c r="F9" s="4" t="s">
        <v>3</v>
      </c>
      <c r="H9" s="18"/>
    </row>
    <row r="10" spans="1:8" ht="20.25" thickBot="1">
      <c r="A10" s="20" t="str">
        <f>ALBATROS!A18</f>
        <v>MORELLO JULIA</v>
      </c>
      <c r="B10" s="31" t="str">
        <f>ALBATROS!B18</f>
        <v>GCD</v>
      </c>
      <c r="C10" s="21">
        <f>ALBATROS!C18</f>
        <v>40801</v>
      </c>
      <c r="D10" s="31">
        <f>ALBATROS!D18</f>
        <v>30</v>
      </c>
      <c r="E10" s="41">
        <f>ALBATROS!E18</f>
        <v>78</v>
      </c>
      <c r="F10" s="40" t="s">
        <v>8</v>
      </c>
      <c r="G10" s="8" t="s">
        <v>12</v>
      </c>
      <c r="H10" s="18"/>
    </row>
    <row r="11" spans="1:8" ht="20.25" hidden="1" thickBot="1">
      <c r="A11" s="20">
        <f>ALBATROS!A19</f>
        <v>0</v>
      </c>
      <c r="B11" s="31">
        <f>ALBATROS!B19</f>
        <v>0</v>
      </c>
      <c r="C11" s="21">
        <f>ALBATROS!C19</f>
        <v>0</v>
      </c>
      <c r="D11" s="31">
        <f>ALBATROS!D19</f>
        <v>0</v>
      </c>
      <c r="E11" s="41">
        <f>ALBATROS!E19</f>
        <v>0</v>
      </c>
      <c r="F11" s="40" t="s">
        <v>8</v>
      </c>
      <c r="G11" s="8" t="s">
        <v>13</v>
      </c>
      <c r="H11" s="18"/>
    </row>
    <row r="12" spans="1:8" ht="20.25" hidden="1" thickBot="1">
      <c r="A12" s="20">
        <f>ALBATROS!A20</f>
        <v>0</v>
      </c>
      <c r="B12" s="31">
        <f>ALBATROS!B20</f>
        <v>0</v>
      </c>
      <c r="C12" s="21">
        <f>ALBATROS!C20</f>
        <v>0</v>
      </c>
      <c r="D12" s="31">
        <f>ALBATROS!D20</f>
        <v>0</v>
      </c>
      <c r="E12" s="41">
        <f>ALBATROS!E20</f>
        <v>0</v>
      </c>
      <c r="F12" s="42">
        <f>(E12-D12)</f>
        <v>0</v>
      </c>
      <c r="G12" s="8" t="s">
        <v>14</v>
      </c>
      <c r="H12" s="18"/>
    </row>
    <row r="13" spans="1:8" ht="19.5" thickBot="1">
      <c r="C13" s="23"/>
      <c r="E13" s="39"/>
      <c r="H13" s="18"/>
    </row>
    <row r="14" spans="1:8" ht="20.25" thickBot="1">
      <c r="A14" s="108" t="str">
        <f>ALBATROS!A8</f>
        <v>ALBATROS - CABALLEROS CLASES 10 Y 11 -</v>
      </c>
      <c r="B14" s="109"/>
      <c r="C14" s="109"/>
      <c r="D14" s="109"/>
      <c r="E14" s="109"/>
      <c r="F14" s="110"/>
      <c r="H14" s="18"/>
    </row>
    <row r="15" spans="1:8" s="33" customFormat="1" ht="20.25" thickBot="1">
      <c r="A15" s="10" t="s">
        <v>0</v>
      </c>
      <c r="B15" s="36" t="s">
        <v>7</v>
      </c>
      <c r="C15" s="36" t="s">
        <v>17</v>
      </c>
      <c r="D15" s="37" t="s">
        <v>1</v>
      </c>
      <c r="E15" s="4" t="s">
        <v>2</v>
      </c>
      <c r="F15" s="4" t="s">
        <v>3</v>
      </c>
      <c r="H15" s="18"/>
    </row>
    <row r="16" spans="1:8" ht="20.25" thickBot="1">
      <c r="A16" s="20" t="str">
        <f>ALBATROS!A10</f>
        <v>ALEMAN BENJAMIN</v>
      </c>
      <c r="B16" s="31" t="str">
        <f>ALBATROS!B10</f>
        <v>TGC</v>
      </c>
      <c r="C16" s="21">
        <f>ALBATROS!C10</f>
        <v>40791</v>
      </c>
      <c r="D16" s="31">
        <f>ALBATROS!D10</f>
        <v>16</v>
      </c>
      <c r="E16" s="41">
        <f>ALBATROS!E10</f>
        <v>51</v>
      </c>
      <c r="F16" s="40" t="s">
        <v>8</v>
      </c>
      <c r="G16" s="8" t="s">
        <v>12</v>
      </c>
      <c r="H16" s="18"/>
    </row>
    <row r="17" spans="1:8" ht="20.25" thickBot="1">
      <c r="A17" s="20" t="str">
        <f>ALBATROS!A11</f>
        <v>CHAURA MAXIMO</v>
      </c>
      <c r="B17" s="31" t="str">
        <f>ALBATROS!B11</f>
        <v>TGC</v>
      </c>
      <c r="C17" s="21">
        <f>ALBATROS!C11</f>
        <v>40323</v>
      </c>
      <c r="D17" s="31">
        <f>ALBATROS!D11</f>
        <v>0</v>
      </c>
      <c r="E17" s="41">
        <f>ALBATROS!E11</f>
        <v>54</v>
      </c>
      <c r="F17" s="40" t="s">
        <v>8</v>
      </c>
      <c r="G17" s="8" t="s">
        <v>13</v>
      </c>
      <c r="H17" s="18"/>
    </row>
    <row r="18" spans="1:8" ht="20.25" thickBot="1">
      <c r="A18" s="20" t="str">
        <f>ALBATROS!A12</f>
        <v>ASET OLAF</v>
      </c>
      <c r="B18" s="31" t="str">
        <f>ALBATROS!B12</f>
        <v>CG</v>
      </c>
      <c r="C18" s="21">
        <f>ALBATROS!C12</f>
        <v>40395</v>
      </c>
      <c r="D18" s="31">
        <f>ALBATROS!D12</f>
        <v>0</v>
      </c>
      <c r="E18" s="41">
        <f>ALBATROS!E12</f>
        <v>61</v>
      </c>
      <c r="F18" s="42">
        <f>(E18-D18)</f>
        <v>61</v>
      </c>
      <c r="G18" s="8" t="s">
        <v>14</v>
      </c>
      <c r="H18" s="18"/>
    </row>
    <row r="19" spans="1:8" ht="19.5" thickBot="1">
      <c r="C19" s="23"/>
      <c r="E19" s="39"/>
      <c r="H19" s="18"/>
    </row>
    <row r="20" spans="1:8" ht="20.25" thickBot="1">
      <c r="A20" s="108" t="str">
        <f>EAGLES!A30</f>
        <v>EAGLES - DAMAS CLASES 12  Y 13 -</v>
      </c>
      <c r="B20" s="109"/>
      <c r="C20" s="109"/>
      <c r="D20" s="109"/>
      <c r="E20" s="109"/>
      <c r="F20" s="110"/>
      <c r="H20" s="18"/>
    </row>
    <row r="21" spans="1:8" s="33" customFormat="1" ht="20.25" thickBot="1">
      <c r="A21" s="10" t="s">
        <v>4</v>
      </c>
      <c r="B21" s="36" t="s">
        <v>7</v>
      </c>
      <c r="C21" s="36" t="s">
        <v>17</v>
      </c>
      <c r="D21" s="37" t="s">
        <v>1</v>
      </c>
      <c r="E21" s="4" t="s">
        <v>2</v>
      </c>
      <c r="F21" s="4" t="s">
        <v>3</v>
      </c>
      <c r="H21" s="18"/>
    </row>
    <row r="22" spans="1:8" ht="20.25" thickBot="1">
      <c r="A22" s="20" t="str">
        <f>EAGLES!A32</f>
        <v>POLIFRONI CONSTANZA</v>
      </c>
      <c r="B22" s="31" t="str">
        <f>EAGLES!B32</f>
        <v>TGC</v>
      </c>
      <c r="C22" s="21">
        <f>EAGLES!C32</f>
        <v>41086</v>
      </c>
      <c r="D22" s="31">
        <f>EAGLES!D32</f>
        <v>0</v>
      </c>
      <c r="E22" s="41">
        <f>EAGLES!E32</f>
        <v>49</v>
      </c>
      <c r="F22" s="40" t="s">
        <v>8</v>
      </c>
      <c r="G22" s="8" t="s">
        <v>12</v>
      </c>
      <c r="H22" s="18"/>
    </row>
    <row r="23" spans="1:8" ht="20.25" thickBot="1">
      <c r="A23" s="20" t="str">
        <f>EAGLES!A33</f>
        <v>CEJAS AGOSTINA</v>
      </c>
      <c r="B23" s="31" t="str">
        <f>EAGLES!B33</f>
        <v>STGC</v>
      </c>
      <c r="C23" s="21">
        <f>EAGLES!C33</f>
        <v>41461</v>
      </c>
      <c r="D23" s="31">
        <f>EAGLES!D33</f>
        <v>14</v>
      </c>
      <c r="E23" s="41">
        <f>EAGLES!E33</f>
        <v>50</v>
      </c>
      <c r="F23" s="40" t="s">
        <v>8</v>
      </c>
      <c r="G23" s="8" t="s">
        <v>13</v>
      </c>
      <c r="H23" s="18"/>
    </row>
    <row r="24" spans="1:8" ht="20.25" thickBot="1">
      <c r="A24" s="20" t="s">
        <v>69</v>
      </c>
      <c r="B24" s="31" t="s">
        <v>108</v>
      </c>
      <c r="C24" s="21">
        <v>41369</v>
      </c>
      <c r="D24" s="31">
        <v>24</v>
      </c>
      <c r="E24" s="41">
        <v>57</v>
      </c>
      <c r="F24" s="42">
        <f>(E24-D24)</f>
        <v>33</v>
      </c>
      <c r="G24" s="8" t="s">
        <v>14</v>
      </c>
      <c r="H24" s="18"/>
    </row>
    <row r="25" spans="1:8" ht="19.5" thickBot="1">
      <c r="C25" s="23"/>
      <c r="E25" s="39"/>
      <c r="H25" s="18"/>
    </row>
    <row r="26" spans="1:8" ht="20.25" thickBot="1">
      <c r="A26" s="108" t="str">
        <f>EAGLES!A7</f>
        <v>EAGLES - CABALLEROS CLASES 12 Y 13 -</v>
      </c>
      <c r="B26" s="109"/>
      <c r="C26" s="109"/>
      <c r="D26" s="109"/>
      <c r="E26" s="109"/>
      <c r="F26" s="110"/>
      <c r="H26" s="18"/>
    </row>
    <row r="27" spans="1:8" s="33" customFormat="1" ht="20.25" thickBot="1">
      <c r="A27" s="10" t="s">
        <v>0</v>
      </c>
      <c r="B27" s="36" t="s">
        <v>7</v>
      </c>
      <c r="C27" s="36" t="s">
        <v>17</v>
      </c>
      <c r="D27" s="37" t="s">
        <v>1</v>
      </c>
      <c r="E27" s="4" t="s">
        <v>2</v>
      </c>
      <c r="F27" s="4" t="s">
        <v>3</v>
      </c>
      <c r="H27" s="18"/>
    </row>
    <row r="28" spans="1:8" ht="20.25" thickBot="1">
      <c r="A28" s="20" t="str">
        <f>EAGLES!A9</f>
        <v>CICCOLA FRANCESCO</v>
      </c>
      <c r="B28" s="31" t="str">
        <f>EAGLES!B9</f>
        <v>ML</v>
      </c>
      <c r="C28" s="21">
        <f>EAGLES!C9</f>
        <v>41277</v>
      </c>
      <c r="D28" s="31">
        <f>EAGLES!D9</f>
        <v>1</v>
      </c>
      <c r="E28" s="41">
        <f>EAGLES!E9</f>
        <v>34</v>
      </c>
      <c r="F28" s="40" t="s">
        <v>8</v>
      </c>
      <c r="G28" s="8" t="s">
        <v>12</v>
      </c>
      <c r="H28" s="18"/>
    </row>
    <row r="29" spans="1:8" ht="20.25" thickBot="1">
      <c r="A29" s="20" t="str">
        <f>EAGLES!A10</f>
        <v>CASTRO SANTINO</v>
      </c>
      <c r="B29" s="31" t="str">
        <f>EAGLES!B10</f>
        <v>ML</v>
      </c>
      <c r="C29" s="21">
        <f>EAGLES!C10</f>
        <v>41139</v>
      </c>
      <c r="D29" s="31">
        <f>EAGLES!D10</f>
        <v>6</v>
      </c>
      <c r="E29" s="41">
        <f>EAGLES!E10</f>
        <v>40</v>
      </c>
      <c r="F29" s="40" t="s">
        <v>8</v>
      </c>
      <c r="G29" s="8" t="s">
        <v>13</v>
      </c>
      <c r="H29" s="18"/>
    </row>
    <row r="30" spans="1:8" ht="20.25" thickBot="1">
      <c r="A30" s="20" t="s">
        <v>55</v>
      </c>
      <c r="B30" s="31" t="s">
        <v>112</v>
      </c>
      <c r="C30" s="21">
        <v>40969</v>
      </c>
      <c r="D30" s="31">
        <v>14</v>
      </c>
      <c r="E30" s="41">
        <v>44</v>
      </c>
      <c r="F30" s="42">
        <f>(E30-D30)</f>
        <v>30</v>
      </c>
      <c r="G30" s="8" t="s">
        <v>14</v>
      </c>
      <c r="H30" s="18"/>
    </row>
    <row r="31" spans="1:8" ht="19.5" thickBot="1">
      <c r="C31" s="23"/>
      <c r="E31" s="39"/>
      <c r="H31" s="18"/>
    </row>
    <row r="32" spans="1:8" ht="20.25" thickBot="1">
      <c r="A32" s="108" t="str">
        <f>BIRDIES!A28</f>
        <v>BIRDIES - DAMAS CLASES 2014 Y POSTERIORES</v>
      </c>
      <c r="B32" s="109"/>
      <c r="C32" s="109"/>
      <c r="D32" s="109"/>
      <c r="E32" s="109"/>
      <c r="F32" s="110"/>
      <c r="H32" s="18"/>
    </row>
    <row r="33" spans="1:8" s="33" customFormat="1" ht="20.25" thickBot="1">
      <c r="A33" s="10" t="s">
        <v>4</v>
      </c>
      <c r="B33" s="36" t="s">
        <v>7</v>
      </c>
      <c r="C33" s="36" t="s">
        <v>17</v>
      </c>
      <c r="D33" s="37" t="s">
        <v>1</v>
      </c>
      <c r="E33" s="4" t="s">
        <v>2</v>
      </c>
      <c r="F33" s="4" t="s">
        <v>3</v>
      </c>
      <c r="H33" s="18"/>
    </row>
    <row r="34" spans="1:8" ht="20.25" thickBot="1">
      <c r="A34" s="20" t="str">
        <f>BIRDIES!A30</f>
        <v>CANNELLI ESMERALDA</v>
      </c>
      <c r="B34" s="31" t="str">
        <f>BIRDIES!B30</f>
        <v>NGC</v>
      </c>
      <c r="C34" s="21">
        <f>BIRDIES!C30</f>
        <v>41885</v>
      </c>
      <c r="D34" s="31">
        <f>BIRDIES!D30</f>
        <v>7</v>
      </c>
      <c r="E34" s="41">
        <f>BIRDIES!E30</f>
        <v>47</v>
      </c>
      <c r="F34" s="40" t="s">
        <v>8</v>
      </c>
      <c r="G34" s="8" t="s">
        <v>12</v>
      </c>
      <c r="H34" s="18"/>
    </row>
    <row r="35" spans="1:8" ht="20.25" thickBot="1">
      <c r="A35" s="20" t="str">
        <f>BIRDIES!A31</f>
        <v>VIOLA MAYER LOLA</v>
      </c>
      <c r="B35" s="31" t="str">
        <f>BIRDIES!B31</f>
        <v>SPGC</v>
      </c>
      <c r="C35" s="21">
        <f>BIRDIES!C31</f>
        <v>41712</v>
      </c>
      <c r="D35" s="31">
        <f>BIRDIES!D31</f>
        <v>0</v>
      </c>
      <c r="E35" s="41">
        <f>BIRDIES!E31</f>
        <v>56</v>
      </c>
      <c r="F35" s="42">
        <f>(E35-D35)</f>
        <v>56</v>
      </c>
      <c r="G35" s="8" t="s">
        <v>14</v>
      </c>
      <c r="H35" s="18"/>
    </row>
    <row r="36" spans="1:8" ht="20.25" hidden="1" thickBot="1">
      <c r="A36" s="20">
        <f>BIRDIES!A32</f>
        <v>0</v>
      </c>
      <c r="B36" s="31">
        <f>BIRDIES!B32</f>
        <v>0</v>
      </c>
      <c r="C36" s="21">
        <f>BIRDIES!C32</f>
        <v>0</v>
      </c>
      <c r="D36" s="31">
        <f>BIRDIES!D32</f>
        <v>0</v>
      </c>
      <c r="E36" s="41">
        <f>BIRDIES!E32</f>
        <v>0</v>
      </c>
      <c r="F36" s="42">
        <f>(E36-D36)</f>
        <v>0</v>
      </c>
      <c r="G36" s="8" t="s">
        <v>14</v>
      </c>
      <c r="H36" s="18"/>
    </row>
    <row r="37" spans="1:8" ht="20.25" thickBot="1">
      <c r="A37" s="26"/>
      <c r="B37" s="27"/>
      <c r="C37" s="28"/>
      <c r="D37" s="34"/>
      <c r="E37" s="39"/>
      <c r="H37" s="18"/>
    </row>
    <row r="38" spans="1:8" ht="20.25" thickBot="1">
      <c r="A38" s="108" t="str">
        <f>BIRDIES!A8</f>
        <v>BIRDIES - CABALLEROS CLASES 2014 Y POSTERIORES</v>
      </c>
      <c r="B38" s="109"/>
      <c r="C38" s="109"/>
      <c r="D38" s="109"/>
      <c r="E38" s="109"/>
      <c r="F38" s="110"/>
      <c r="H38" s="18"/>
    </row>
    <row r="39" spans="1:8" s="33" customFormat="1" ht="20.25" thickBot="1">
      <c r="A39" s="10" t="s">
        <v>0</v>
      </c>
      <c r="B39" s="36" t="s">
        <v>7</v>
      </c>
      <c r="C39" s="36" t="s">
        <v>17</v>
      </c>
      <c r="D39" s="37" t="s">
        <v>1</v>
      </c>
      <c r="E39" s="4" t="s">
        <v>2</v>
      </c>
      <c r="F39" s="4" t="s">
        <v>3</v>
      </c>
      <c r="H39" s="18"/>
    </row>
    <row r="40" spans="1:8" ht="20.25" thickBot="1">
      <c r="A40" s="20" t="str">
        <f>BIRDIES!A10</f>
        <v>JUAREZ GOÑI BENJAMIN</v>
      </c>
      <c r="B40" s="31" t="str">
        <f>BIRDIES!B10</f>
        <v>TGC</v>
      </c>
      <c r="C40" s="21">
        <f>BIRDIES!C10</f>
        <v>41730</v>
      </c>
      <c r="D40" s="31">
        <f>BIRDIES!D10</f>
        <v>6</v>
      </c>
      <c r="E40" s="41">
        <f>BIRDIES!E10</f>
        <v>36</v>
      </c>
      <c r="F40" s="40" t="s">
        <v>8</v>
      </c>
      <c r="G40" s="8" t="s">
        <v>12</v>
      </c>
      <c r="H40" s="18"/>
    </row>
    <row r="41" spans="1:8" ht="20.25" thickBot="1">
      <c r="A41" s="20" t="str">
        <f>BIRDIES!A11</f>
        <v>RIVAS BAUTISTA (ULT 6 H 26)</v>
      </c>
      <c r="B41" s="31" t="str">
        <f>BIRDIES!B11</f>
        <v>CMDP</v>
      </c>
      <c r="C41" s="21">
        <f>BIRDIES!C11</f>
        <v>41775</v>
      </c>
      <c r="D41" s="31">
        <f>BIRDIES!D11</f>
        <v>9</v>
      </c>
      <c r="E41" s="41">
        <f>BIRDIES!E11</f>
        <v>43</v>
      </c>
      <c r="F41" s="40" t="s">
        <v>8</v>
      </c>
      <c r="G41" s="8" t="s">
        <v>13</v>
      </c>
      <c r="H41" s="18"/>
    </row>
    <row r="42" spans="1:8" ht="20.25" thickBot="1">
      <c r="A42" s="20" t="str">
        <f>BIRDIES!A12</f>
        <v>LAMORTE JUAN  (ULT 6 H 27)</v>
      </c>
      <c r="B42" s="31" t="str">
        <f>BIRDIES!B12</f>
        <v>CG</v>
      </c>
      <c r="C42" s="21">
        <f>BIRDIES!C12</f>
        <v>42587</v>
      </c>
      <c r="D42" s="31">
        <f>BIRDIES!D12</f>
        <v>16</v>
      </c>
      <c r="E42" s="41">
        <f>BIRDIES!E12</f>
        <v>43</v>
      </c>
      <c r="F42" s="42">
        <f>(E42-D42)</f>
        <v>27</v>
      </c>
      <c r="G42" s="8" t="s">
        <v>14</v>
      </c>
      <c r="H42" s="18"/>
    </row>
    <row r="43" spans="1:8" ht="19.5">
      <c r="A43" s="26"/>
      <c r="B43" s="27"/>
      <c r="C43" s="28"/>
      <c r="D43" s="34"/>
      <c r="E43" s="39"/>
      <c r="H43" s="18"/>
    </row>
    <row r="44" spans="1:8" ht="20.25" hidden="1" thickBot="1">
      <c r="A44" s="26"/>
      <c r="B44" s="27"/>
      <c r="C44" s="28"/>
      <c r="D44" s="34"/>
      <c r="E44" s="39"/>
      <c r="H44" s="18"/>
    </row>
    <row r="45" spans="1:8" ht="20.25" hidden="1" thickBot="1">
      <c r="A45" s="108" t="str">
        <f>PROMOCIONALES!A8</f>
        <v>PROMOCIONALES A HCP.</v>
      </c>
      <c r="B45" s="109"/>
      <c r="C45" s="109"/>
      <c r="D45" s="110"/>
      <c r="E45" s="39"/>
      <c r="H45" s="18"/>
    </row>
    <row r="46" spans="1:8" s="33" customFormat="1" ht="20.25" hidden="1" thickBot="1">
      <c r="A46" s="10" t="s">
        <v>4</v>
      </c>
      <c r="B46" s="36" t="s">
        <v>7</v>
      </c>
      <c r="C46" s="36" t="s">
        <v>17</v>
      </c>
      <c r="D46" s="64" t="s">
        <v>1</v>
      </c>
      <c r="E46" s="4" t="s">
        <v>2</v>
      </c>
      <c r="F46" s="4" t="s">
        <v>3</v>
      </c>
      <c r="H46" s="18"/>
    </row>
    <row r="47" spans="1:8" ht="20.25" hidden="1" thickBot="1">
      <c r="A47" s="20" t="str">
        <f>PROMOCIONALES!A10</f>
        <v>HARPER TUBIO JUAN BAUTISTA</v>
      </c>
      <c r="B47" s="31" t="str">
        <f>PROMOCIONALES!B10</f>
        <v>MDPGC</v>
      </c>
      <c r="C47" s="21">
        <f>PROMOCIONALES!C10</f>
        <v>39580</v>
      </c>
      <c r="D47" s="65" t="str">
        <f>PROMOCIONALES!D10</f>
        <v>--</v>
      </c>
      <c r="E47" s="41" t="str">
        <f>PROMOCIONALES!E10</f>
        <v>--</v>
      </c>
      <c r="F47" s="40" t="s">
        <v>8</v>
      </c>
      <c r="G47" s="8" t="s">
        <v>12</v>
      </c>
      <c r="H47" s="18"/>
    </row>
    <row r="48" spans="1:8" ht="20.25" hidden="1" thickBot="1">
      <c r="A48" s="20" t="str">
        <f>PROMOCIONALES!A11</f>
        <v>VILLAMIL NICOLAS</v>
      </c>
      <c r="B48" s="31" t="str">
        <f>PROMOCIONALES!B11</f>
        <v>CG</v>
      </c>
      <c r="C48" s="21">
        <f>PROMOCIONALES!C11</f>
        <v>40095</v>
      </c>
      <c r="D48" s="65" t="str">
        <f>PROMOCIONALES!D11</f>
        <v>--</v>
      </c>
      <c r="E48" s="41" t="str">
        <f>PROMOCIONALES!E11</f>
        <v>--</v>
      </c>
      <c r="F48" s="42" t="e">
        <f>(E48-D48)</f>
        <v>#VALUE!</v>
      </c>
      <c r="G48" s="8" t="s">
        <v>14</v>
      </c>
      <c r="H48" s="18"/>
    </row>
    <row r="49" spans="1:8" ht="19.5">
      <c r="A49" s="26"/>
      <c r="B49" s="27"/>
      <c r="C49" s="28"/>
      <c r="D49" s="27"/>
      <c r="E49" s="34"/>
      <c r="F49" s="34"/>
      <c r="G49" s="34"/>
      <c r="H49" s="18"/>
    </row>
    <row r="50" spans="1:8" ht="19.5">
      <c r="A50" s="26"/>
      <c r="B50" s="27"/>
      <c r="C50" s="28"/>
      <c r="D50" s="27"/>
      <c r="E50" s="34"/>
      <c r="F50" s="34"/>
      <c r="G50" s="34"/>
      <c r="H50" s="18"/>
    </row>
    <row r="51" spans="1:8" ht="20.25" thickBot="1">
      <c r="A51" s="26"/>
      <c r="B51" s="27"/>
      <c r="C51" s="28"/>
      <c r="D51" s="34"/>
      <c r="E51" s="39"/>
      <c r="H51" s="18"/>
    </row>
    <row r="52" spans="1:8" ht="20.25" thickBot="1">
      <c r="A52" s="108" t="s">
        <v>10</v>
      </c>
      <c r="B52" s="109"/>
      <c r="C52" s="109"/>
      <c r="D52" s="110"/>
      <c r="E52" s="39"/>
      <c r="H52" s="18"/>
    </row>
    <row r="53" spans="1:8" ht="20.25" thickBot="1">
      <c r="A53" s="4" t="s">
        <v>0</v>
      </c>
      <c r="B53" s="4" t="s">
        <v>7</v>
      </c>
      <c r="C53" s="24" t="s">
        <v>8</v>
      </c>
      <c r="D53" s="4" t="s">
        <v>18</v>
      </c>
      <c r="E53" s="39"/>
      <c r="H53" s="18"/>
    </row>
    <row r="54" spans="1:8" ht="18" customHeight="1">
      <c r="A54" s="20" t="str">
        <f>'5 H Y H.A. Y GGII'!A10</f>
        <v>NIZ GUADALUPE</v>
      </c>
      <c r="B54" s="31" t="str">
        <f>'5 H Y H.A. Y GGII'!B10</f>
        <v>CHLP</v>
      </c>
      <c r="C54" s="21" t="s">
        <v>8</v>
      </c>
      <c r="D54" s="22">
        <f>'5 H Y H.A. Y GGII'!C10</f>
        <v>27</v>
      </c>
      <c r="E54" s="39"/>
      <c r="H54" s="18"/>
    </row>
    <row r="55" spans="1:8" ht="18" customHeight="1">
      <c r="A55" s="20" t="str">
        <f>'5 H Y H.A. Y GGII'!A11</f>
        <v>RODRIGUEZ FERRO JUAN MARTIN</v>
      </c>
      <c r="B55" s="31" t="str">
        <f>'5 H Y H.A. Y GGII'!B11</f>
        <v>CEGL</v>
      </c>
      <c r="C55" s="21" t="s">
        <v>8</v>
      </c>
      <c r="D55" s="22">
        <f>'5 H Y H.A. Y GGII'!C11</f>
        <v>29</v>
      </c>
      <c r="E55" s="39"/>
      <c r="H55" s="18"/>
    </row>
    <row r="56" spans="1:8" ht="18" customHeight="1">
      <c r="A56" s="20" t="str">
        <f>'5 H Y H.A. Y GGII'!A12</f>
        <v>PUPPO JUAN</v>
      </c>
      <c r="B56" s="31" t="str">
        <f>'5 H Y H.A. Y GGII'!B12</f>
        <v>GCD</v>
      </c>
      <c r="C56" s="21" t="s">
        <v>8</v>
      </c>
      <c r="D56" s="22">
        <f>'5 H Y H.A. Y GGII'!C12</f>
        <v>30</v>
      </c>
      <c r="E56" s="39"/>
      <c r="H56" s="18"/>
    </row>
    <row r="57" spans="1:8" ht="18" customHeight="1">
      <c r="A57" s="20" t="str">
        <f>'5 H Y H.A. Y GGII'!A13</f>
        <v>RODRIGUEZ FERRERO SANTIAGO</v>
      </c>
      <c r="B57" s="31" t="str">
        <f>'5 H Y H.A. Y GGII'!B13</f>
        <v>CEGL</v>
      </c>
      <c r="C57" s="21" t="s">
        <v>8</v>
      </c>
      <c r="D57" s="22">
        <f>'5 H Y H.A. Y GGII'!C13</f>
        <v>32</v>
      </c>
      <c r="E57" s="39"/>
      <c r="H57" s="18"/>
    </row>
    <row r="58" spans="1:8" ht="18" customHeight="1">
      <c r="A58" s="20" t="str">
        <f>'5 H Y H.A. Y GGII'!A14</f>
        <v>ZAMORA ANTONIA</v>
      </c>
      <c r="B58" s="31" t="str">
        <f>'5 H Y H.A. Y GGII'!B14</f>
        <v>GCD</v>
      </c>
      <c r="C58" s="21" t="s">
        <v>8</v>
      </c>
      <c r="D58" s="22">
        <f>'5 H Y H.A. Y GGII'!C14</f>
        <v>35</v>
      </c>
      <c r="E58" s="39"/>
      <c r="H58" s="18"/>
    </row>
    <row r="59" spans="1:8" ht="18" customHeight="1">
      <c r="A59" s="20" t="str">
        <f>'5 H Y H.A. Y GGII'!A15</f>
        <v>TRIGO SIMONA</v>
      </c>
      <c r="B59" s="31" t="str">
        <f>'5 H Y H.A. Y GGII'!B15</f>
        <v>GCD</v>
      </c>
      <c r="C59" s="21" t="s">
        <v>8</v>
      </c>
      <c r="D59" s="22">
        <f>'5 H Y H.A. Y GGII'!C15</f>
        <v>38</v>
      </c>
      <c r="E59" s="39"/>
      <c r="H59" s="18"/>
    </row>
    <row r="60" spans="1:8" ht="18" customHeight="1">
      <c r="A60" s="20" t="str">
        <f>'5 H Y H.A. Y GGII'!A16</f>
        <v>PUPPO MATEO</v>
      </c>
      <c r="B60" s="31" t="str">
        <f>'5 H Y H.A. Y GGII'!B16</f>
        <v>GCD</v>
      </c>
      <c r="C60" s="21" t="s">
        <v>8</v>
      </c>
      <c r="D60" s="22">
        <f>'5 H Y H.A. Y GGII'!C16</f>
        <v>43</v>
      </c>
      <c r="E60" s="39"/>
      <c r="H60" s="18"/>
    </row>
    <row r="61" spans="1:8" ht="18" customHeight="1">
      <c r="A61" s="20" t="str">
        <f>'5 H Y H.A. Y GGII'!A17</f>
        <v>MORELLO FRANCISCA</v>
      </c>
      <c r="B61" s="31" t="str">
        <f>'5 H Y H.A. Y GGII'!B17</f>
        <v>GCD</v>
      </c>
      <c r="C61" s="21" t="s">
        <v>8</v>
      </c>
      <c r="D61" s="22">
        <f>'5 H Y H.A. Y GGII'!C17</f>
        <v>45</v>
      </c>
      <c r="E61" s="39"/>
      <c r="H61" s="18"/>
    </row>
    <row r="62" spans="1:8" ht="18" customHeight="1">
      <c r="A62" s="20" t="str">
        <f>'5 H Y H.A. Y GGII'!A18</f>
        <v>TRIGO NICANOR</v>
      </c>
      <c r="B62" s="31" t="str">
        <f>'5 H Y H.A. Y GGII'!B18</f>
        <v>GCD</v>
      </c>
      <c r="C62" s="21" t="s">
        <v>8</v>
      </c>
      <c r="D62" s="22">
        <f>'5 H Y H.A. Y GGII'!C18</f>
        <v>46</v>
      </c>
      <c r="E62" s="39"/>
      <c r="H62" s="18"/>
    </row>
  </sheetData>
  <mergeCells count="14">
    <mergeCell ref="A1:D1"/>
    <mergeCell ref="A2:D2"/>
    <mergeCell ref="A3:D3"/>
    <mergeCell ref="A4:D4"/>
    <mergeCell ref="A5:D5"/>
    <mergeCell ref="A6:D6"/>
    <mergeCell ref="A52:D52"/>
    <mergeCell ref="A8:F8"/>
    <mergeCell ref="A14:F14"/>
    <mergeCell ref="A20:F20"/>
    <mergeCell ref="A26:F26"/>
    <mergeCell ref="A32:F32"/>
    <mergeCell ref="A38:F38"/>
    <mergeCell ref="A45:D4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J105"/>
  <sheetViews>
    <sheetView zoomScaleNormal="100" workbookViewId="0">
      <selection sqref="A1:H1"/>
    </sheetView>
  </sheetViews>
  <sheetFormatPr baseColWidth="10" defaultRowHeight="18"/>
  <cols>
    <col min="1" max="1" width="4.85546875" style="69" bestFit="1" customWidth="1"/>
    <col min="2" max="2" width="3.42578125" style="14" customWidth="1"/>
    <col min="3" max="3" width="23.7109375" style="71" customWidth="1"/>
    <col min="4" max="4" width="4.7109375" style="70" bestFit="1" customWidth="1"/>
    <col min="5" max="5" width="23.7109375" style="71" customWidth="1"/>
    <col min="6" max="6" width="4.7109375" style="70" bestFit="1" customWidth="1"/>
    <col min="7" max="7" width="23.7109375" style="71" customWidth="1"/>
    <col min="8" max="8" width="4.7109375" style="70" bestFit="1" customWidth="1"/>
    <col min="9" max="9" width="2.140625" style="14" bestFit="1" customWidth="1"/>
    <col min="10" max="10" width="4.140625" bestFit="1" customWidth="1"/>
    <col min="11" max="11" width="16.5703125" style="14" bestFit="1" customWidth="1"/>
    <col min="12" max="12" width="2.140625" style="14" bestFit="1" customWidth="1"/>
    <col min="13" max="13" width="2" style="14" bestFit="1" customWidth="1"/>
    <col min="14" max="16384" width="11.42578125" style="14"/>
  </cols>
  <sheetData>
    <row r="1" spans="1:9" s="43" customFormat="1" ht="27" thickBot="1">
      <c r="A1" s="113" t="s">
        <v>36</v>
      </c>
      <c r="B1" s="113"/>
      <c r="C1" s="113"/>
      <c r="D1" s="113"/>
      <c r="E1" s="113"/>
      <c r="F1" s="113"/>
      <c r="G1" s="113"/>
      <c r="H1" s="113"/>
    </row>
    <row r="2" spans="1:9" s="43" customFormat="1" ht="16.5" thickBot="1">
      <c r="A2" s="114" t="s">
        <v>5</v>
      </c>
      <c r="B2" s="115"/>
      <c r="C2" s="115"/>
      <c r="D2" s="115"/>
      <c r="E2" s="115"/>
      <c r="F2" s="115"/>
      <c r="G2" s="115"/>
      <c r="H2" s="116"/>
    </row>
    <row r="3" spans="1:9" s="118" customFormat="1" ht="15.75">
      <c r="A3" s="117" t="s">
        <v>35</v>
      </c>
      <c r="B3" s="117"/>
      <c r="C3" s="117"/>
      <c r="D3" s="117"/>
      <c r="E3" s="117"/>
      <c r="F3" s="117"/>
      <c r="G3" s="117"/>
      <c r="H3" s="117"/>
    </row>
    <row r="4" spans="1:9" s="43" customFormat="1" ht="15">
      <c r="A4" s="119" t="s">
        <v>37</v>
      </c>
      <c r="B4" s="119"/>
      <c r="C4" s="119"/>
      <c r="D4" s="119"/>
      <c r="E4" s="119"/>
      <c r="F4" s="119"/>
      <c r="G4" s="119"/>
      <c r="H4" s="119"/>
    </row>
    <row r="5" spans="1:9" s="118" customFormat="1" ht="16.5" thickBot="1">
      <c r="A5" s="120"/>
      <c r="B5" s="120"/>
      <c r="C5" s="120"/>
      <c r="D5" s="120"/>
      <c r="E5" s="120"/>
      <c r="F5" s="120"/>
      <c r="G5" s="120"/>
      <c r="H5" s="120"/>
    </row>
    <row r="6" spans="1:9" s="124" customFormat="1" ht="11.25">
      <c r="A6" s="121" t="s">
        <v>38</v>
      </c>
      <c r="B6" s="122"/>
      <c r="C6" s="122"/>
      <c r="D6" s="122"/>
      <c r="E6" s="122"/>
      <c r="F6" s="122"/>
      <c r="G6" s="122"/>
      <c r="H6" s="123"/>
    </row>
    <row r="7" spans="1:9" s="124" customFormat="1" ht="12" thickBot="1"/>
    <row r="8" spans="1:9" s="124" customFormat="1" ht="12" thickBot="1">
      <c r="A8" s="125" t="s">
        <v>39</v>
      </c>
      <c r="B8" s="126"/>
      <c r="C8" s="126"/>
      <c r="D8" s="126"/>
      <c r="E8" s="126"/>
      <c r="F8" s="126"/>
      <c r="G8" s="126"/>
      <c r="H8" s="127"/>
    </row>
    <row r="9" spans="1:9" s="124" customFormat="1" ht="11.25">
      <c r="A9" s="168">
        <v>0.41041666666666665</v>
      </c>
      <c r="B9" s="128"/>
      <c r="C9" s="129" t="s">
        <v>40</v>
      </c>
      <c r="D9" s="130">
        <v>0</v>
      </c>
      <c r="E9" s="131" t="s">
        <v>41</v>
      </c>
      <c r="F9" s="130">
        <v>34.200000000000003</v>
      </c>
      <c r="G9" s="131" t="s">
        <v>42</v>
      </c>
      <c r="H9" s="132">
        <v>0</v>
      </c>
      <c r="I9" s="133">
        <f t="shared" ref="I9:I35" si="0">COUNTA(C9,E9,G9)</f>
        <v>3</v>
      </c>
    </row>
    <row r="10" spans="1:9" s="124" customFormat="1" ht="11.25">
      <c r="A10" s="168">
        <v>0.41666666666666669</v>
      </c>
      <c r="B10" s="128"/>
      <c r="C10" s="167" t="s">
        <v>43</v>
      </c>
      <c r="D10" s="130">
        <v>0</v>
      </c>
      <c r="E10" s="167" t="s">
        <v>44</v>
      </c>
      <c r="F10" s="130">
        <v>0</v>
      </c>
      <c r="G10" s="131" t="s">
        <v>45</v>
      </c>
      <c r="H10" s="132">
        <v>0</v>
      </c>
      <c r="I10" s="133">
        <v>1</v>
      </c>
    </row>
    <row r="11" spans="1:9" s="124" customFormat="1" ht="12" thickBot="1">
      <c r="A11" s="168">
        <v>0.42291666666666666</v>
      </c>
      <c r="B11" s="128"/>
      <c r="C11" s="134" t="s">
        <v>46</v>
      </c>
      <c r="D11" s="130">
        <v>54</v>
      </c>
      <c r="E11" s="131" t="s">
        <v>47</v>
      </c>
      <c r="F11" s="130"/>
      <c r="G11" s="131"/>
      <c r="H11" s="132">
        <v>0</v>
      </c>
      <c r="I11" s="133">
        <f t="shared" si="0"/>
        <v>2</v>
      </c>
    </row>
    <row r="12" spans="1:9" s="124" customFormat="1" ht="12" thickBot="1">
      <c r="A12" s="125" t="s">
        <v>48</v>
      </c>
      <c r="B12" s="136"/>
      <c r="C12" s="136"/>
      <c r="D12" s="136"/>
      <c r="E12" s="136"/>
      <c r="F12" s="136"/>
      <c r="G12" s="136"/>
      <c r="H12" s="137"/>
      <c r="I12" s="138">
        <f t="shared" si="0"/>
        <v>0</v>
      </c>
    </row>
    <row r="13" spans="1:9" s="124" customFormat="1" ht="11.25">
      <c r="A13" s="168">
        <v>0.42916666666666697</v>
      </c>
      <c r="B13" s="139"/>
      <c r="C13" s="140"/>
      <c r="D13" s="141"/>
      <c r="E13" s="142"/>
      <c r="F13" s="141"/>
      <c r="G13" s="142"/>
      <c r="H13" s="143"/>
      <c r="I13" s="133">
        <f t="shared" si="0"/>
        <v>0</v>
      </c>
    </row>
    <row r="14" spans="1:9" s="124" customFormat="1" ht="11.25">
      <c r="A14" s="168">
        <v>0.43541666666666701</v>
      </c>
      <c r="B14" s="128"/>
      <c r="C14" s="129" t="s">
        <v>49</v>
      </c>
      <c r="D14" s="130">
        <v>0</v>
      </c>
      <c r="E14" s="167" t="s">
        <v>50</v>
      </c>
      <c r="F14" s="130">
        <v>54</v>
      </c>
      <c r="G14" s="167" t="s">
        <v>51</v>
      </c>
      <c r="H14" s="132">
        <v>54</v>
      </c>
      <c r="I14" s="133">
        <v>1</v>
      </c>
    </row>
    <row r="15" spans="1:9" s="124" customFormat="1" ht="11.25">
      <c r="A15" s="168">
        <v>0.44166666666666698</v>
      </c>
      <c r="B15" s="128"/>
      <c r="C15" s="131" t="s">
        <v>52</v>
      </c>
      <c r="D15" s="130">
        <v>54</v>
      </c>
      <c r="E15" s="129" t="s">
        <v>53</v>
      </c>
      <c r="F15" s="130">
        <v>47.8</v>
      </c>
      <c r="G15" s="131" t="s">
        <v>54</v>
      </c>
      <c r="H15" s="132">
        <v>47.8</v>
      </c>
      <c r="I15" s="133">
        <f t="shared" si="0"/>
        <v>3</v>
      </c>
    </row>
    <row r="16" spans="1:9" s="124" customFormat="1" ht="11.25">
      <c r="A16" s="168">
        <v>0.44791666666666702</v>
      </c>
      <c r="B16" s="128"/>
      <c r="C16" s="131" t="s">
        <v>55</v>
      </c>
      <c r="D16" s="130">
        <v>41.2</v>
      </c>
      <c r="E16" s="131" t="s">
        <v>56</v>
      </c>
      <c r="F16" s="130">
        <v>54</v>
      </c>
      <c r="G16" s="131" t="s">
        <v>57</v>
      </c>
      <c r="H16" s="132">
        <v>47.7</v>
      </c>
      <c r="I16" s="133">
        <f t="shared" si="0"/>
        <v>3</v>
      </c>
    </row>
    <row r="17" spans="1:9" s="124" customFormat="1" ht="11.25">
      <c r="A17" s="168">
        <v>0.454166666666667</v>
      </c>
      <c r="B17" s="128"/>
      <c r="C17" s="129" t="s">
        <v>58</v>
      </c>
      <c r="D17" s="130">
        <v>0</v>
      </c>
      <c r="E17" s="131" t="s">
        <v>59</v>
      </c>
      <c r="F17" s="130">
        <v>0</v>
      </c>
      <c r="G17" s="131" t="s">
        <v>60</v>
      </c>
      <c r="H17" s="132">
        <v>54</v>
      </c>
      <c r="I17" s="133">
        <f t="shared" si="0"/>
        <v>3</v>
      </c>
    </row>
    <row r="18" spans="1:9" s="124" customFormat="1" ht="11.25">
      <c r="A18" s="168">
        <v>0.46041666666666597</v>
      </c>
      <c r="B18" s="128"/>
      <c r="C18" s="131" t="s">
        <v>61</v>
      </c>
      <c r="D18" s="130">
        <v>54</v>
      </c>
      <c r="E18" s="131" t="s">
        <v>62</v>
      </c>
      <c r="F18" s="130">
        <v>51.3</v>
      </c>
      <c r="G18" s="135" t="s">
        <v>114</v>
      </c>
      <c r="H18" s="132"/>
      <c r="I18" s="133">
        <f t="shared" si="0"/>
        <v>3</v>
      </c>
    </row>
    <row r="19" spans="1:9" s="124" customFormat="1" ht="11.25">
      <c r="A19" s="168">
        <v>0.46666666666666701</v>
      </c>
      <c r="B19" s="128"/>
      <c r="C19" s="129" t="s">
        <v>63</v>
      </c>
      <c r="D19" s="130">
        <v>40.1</v>
      </c>
      <c r="E19" s="131" t="s">
        <v>64</v>
      </c>
      <c r="F19" s="130">
        <v>41.5</v>
      </c>
      <c r="G19" s="131" t="s">
        <v>65</v>
      </c>
      <c r="H19" s="132">
        <v>25.6</v>
      </c>
      <c r="I19" s="133">
        <f t="shared" si="0"/>
        <v>3</v>
      </c>
    </row>
    <row r="20" spans="1:9" s="124" customFormat="1" ht="11.25">
      <c r="A20" s="168">
        <v>0.47291666666666599</v>
      </c>
      <c r="B20" s="128"/>
      <c r="C20" s="129" t="s">
        <v>66</v>
      </c>
      <c r="D20" s="130">
        <v>26.6</v>
      </c>
      <c r="E20" s="131" t="s">
        <v>67</v>
      </c>
      <c r="F20" s="130">
        <v>23.4</v>
      </c>
      <c r="G20" s="131" t="s">
        <v>68</v>
      </c>
      <c r="H20" s="132">
        <v>11.8</v>
      </c>
      <c r="I20" s="133">
        <f t="shared" si="0"/>
        <v>3</v>
      </c>
    </row>
    <row r="21" spans="1:9" s="124" customFormat="1" ht="11.25">
      <c r="A21" s="168">
        <v>0.47916666666666602</v>
      </c>
      <c r="B21" s="128"/>
      <c r="C21" s="134" t="s">
        <v>69</v>
      </c>
      <c r="D21" s="130">
        <v>54</v>
      </c>
      <c r="E21" s="135" t="s">
        <v>70</v>
      </c>
      <c r="F21" s="130">
        <v>0</v>
      </c>
      <c r="G21" s="135" t="s">
        <v>71</v>
      </c>
      <c r="H21" s="132">
        <v>46.9</v>
      </c>
      <c r="I21" s="133">
        <f t="shared" si="0"/>
        <v>3</v>
      </c>
    </row>
    <row r="22" spans="1:9" s="124" customFormat="1" ht="12" thickBot="1">
      <c r="A22" s="168">
        <v>0.485416666666666</v>
      </c>
      <c r="B22" s="144"/>
      <c r="C22" s="145" t="s">
        <v>72</v>
      </c>
      <c r="D22" s="146">
        <v>0</v>
      </c>
      <c r="E22" s="147" t="s">
        <v>73</v>
      </c>
      <c r="F22" s="146">
        <v>33.5</v>
      </c>
      <c r="G22" s="147" t="s">
        <v>74</v>
      </c>
      <c r="H22" s="148">
        <v>33.5</v>
      </c>
      <c r="I22" s="133">
        <f t="shared" si="0"/>
        <v>3</v>
      </c>
    </row>
    <row r="23" spans="1:9" s="124" customFormat="1" ht="12" thickBot="1">
      <c r="A23" s="125" t="s">
        <v>75</v>
      </c>
      <c r="B23" s="149"/>
      <c r="C23" s="149"/>
      <c r="D23" s="149"/>
      <c r="E23" s="149"/>
      <c r="F23" s="149"/>
      <c r="G23" s="149"/>
      <c r="H23" s="150"/>
      <c r="I23" s="138">
        <f t="shared" si="0"/>
        <v>0</v>
      </c>
    </row>
    <row r="24" spans="1:9" s="124" customFormat="1" ht="11.25">
      <c r="A24" s="168">
        <v>0.49166666666666597</v>
      </c>
      <c r="B24" s="128"/>
      <c r="C24" s="129" t="s">
        <v>76</v>
      </c>
      <c r="D24" s="130">
        <v>26.7</v>
      </c>
      <c r="E24" s="131" t="s">
        <v>77</v>
      </c>
      <c r="F24" s="130">
        <v>47.7</v>
      </c>
      <c r="G24" s="131" t="s">
        <v>78</v>
      </c>
      <c r="H24" s="132">
        <v>34.200000000000003</v>
      </c>
      <c r="I24" s="133">
        <f t="shared" si="0"/>
        <v>3</v>
      </c>
    </row>
    <row r="25" spans="1:9" s="124" customFormat="1" ht="11.25">
      <c r="A25" s="168">
        <v>0.49791666666666601</v>
      </c>
      <c r="B25" s="128"/>
      <c r="C25" s="129" t="s">
        <v>79</v>
      </c>
      <c r="D25" s="130">
        <v>0</v>
      </c>
      <c r="E25" s="131" t="s">
        <v>80</v>
      </c>
      <c r="F25" s="130">
        <v>0</v>
      </c>
      <c r="G25" s="167" t="s">
        <v>81</v>
      </c>
      <c r="H25" s="132">
        <v>25.8</v>
      </c>
      <c r="I25" s="133">
        <v>2</v>
      </c>
    </row>
    <row r="26" spans="1:9" s="124" customFormat="1" ht="11.25">
      <c r="A26" s="168">
        <v>0.50416666666666599</v>
      </c>
      <c r="B26" s="128"/>
      <c r="C26" s="129" t="s">
        <v>82</v>
      </c>
      <c r="D26" s="130">
        <v>54</v>
      </c>
      <c r="E26" s="131" t="s">
        <v>83</v>
      </c>
      <c r="F26" s="130">
        <v>0</v>
      </c>
      <c r="G26" s="131" t="s">
        <v>84</v>
      </c>
      <c r="H26" s="132">
        <v>54</v>
      </c>
      <c r="I26" s="133">
        <f t="shared" si="0"/>
        <v>3</v>
      </c>
    </row>
    <row r="27" spans="1:9" s="124" customFormat="1" ht="11.25">
      <c r="A27" s="168">
        <v>0.51041666666666596</v>
      </c>
      <c r="B27" s="128"/>
      <c r="C27" s="129" t="s">
        <v>85</v>
      </c>
      <c r="D27" s="130">
        <v>0</v>
      </c>
      <c r="E27" s="167" t="s">
        <v>86</v>
      </c>
      <c r="F27" s="130">
        <v>0</v>
      </c>
      <c r="G27" s="131" t="s">
        <v>87</v>
      </c>
      <c r="H27" s="132">
        <v>0</v>
      </c>
      <c r="I27" s="133">
        <v>2</v>
      </c>
    </row>
    <row r="28" spans="1:9" s="124" customFormat="1" ht="11.25">
      <c r="A28" s="168">
        <v>0.51666666666666605</v>
      </c>
      <c r="B28" s="128"/>
      <c r="C28" s="129" t="s">
        <v>88</v>
      </c>
      <c r="D28" s="130">
        <v>0</v>
      </c>
      <c r="E28" s="131" t="s">
        <v>89</v>
      </c>
      <c r="F28" s="130">
        <v>0</v>
      </c>
      <c r="G28" s="131" t="s">
        <v>90</v>
      </c>
      <c r="H28" s="132">
        <v>0</v>
      </c>
      <c r="I28" s="133">
        <f t="shared" si="0"/>
        <v>3</v>
      </c>
    </row>
    <row r="29" spans="1:9" s="124" customFormat="1" ht="11.25">
      <c r="A29" s="175">
        <v>0.52291666666666703</v>
      </c>
      <c r="B29" s="128"/>
      <c r="C29" s="129" t="s">
        <v>91</v>
      </c>
      <c r="D29" s="130">
        <v>0</v>
      </c>
      <c r="E29" s="131" t="s">
        <v>92</v>
      </c>
      <c r="F29" s="130">
        <v>0</v>
      </c>
      <c r="G29" s="131"/>
      <c r="H29" s="132"/>
      <c r="I29" s="133">
        <f t="shared" si="0"/>
        <v>2</v>
      </c>
    </row>
    <row r="30" spans="1:9" s="124" customFormat="1" ht="12" thickBot="1">
      <c r="A30" s="178"/>
      <c r="B30" s="128"/>
      <c r="C30" s="134" t="s">
        <v>93</v>
      </c>
      <c r="D30" s="130">
        <v>0</v>
      </c>
      <c r="E30" s="135" t="s">
        <v>94</v>
      </c>
      <c r="F30" s="130">
        <v>25.9</v>
      </c>
      <c r="G30" s="131"/>
      <c r="H30" s="132"/>
      <c r="I30" s="133">
        <f t="shared" si="0"/>
        <v>2</v>
      </c>
    </row>
    <row r="31" spans="1:9" s="124" customFormat="1" ht="12" thickBot="1">
      <c r="A31" s="125" t="s">
        <v>95</v>
      </c>
      <c r="B31" s="126"/>
      <c r="C31" s="126"/>
      <c r="D31" s="126"/>
      <c r="E31" s="126"/>
      <c r="F31" s="126"/>
      <c r="G31" s="126"/>
      <c r="H31" s="127"/>
      <c r="I31" s="138">
        <f t="shared" si="0"/>
        <v>0</v>
      </c>
    </row>
    <row r="32" spans="1:9" s="124" customFormat="1" ht="11.25">
      <c r="A32" s="174">
        <v>0.52916666666666667</v>
      </c>
      <c r="B32" s="128"/>
      <c r="C32" s="129" t="s">
        <v>96</v>
      </c>
      <c r="D32" s="151" t="s">
        <v>8</v>
      </c>
      <c r="E32" s="131" t="s">
        <v>97</v>
      </c>
      <c r="F32" s="151" t="s">
        <v>8</v>
      </c>
      <c r="G32" s="131" t="s">
        <v>98</v>
      </c>
      <c r="H32" s="152" t="s">
        <v>8</v>
      </c>
      <c r="I32" s="133">
        <f t="shared" si="0"/>
        <v>3</v>
      </c>
    </row>
    <row r="33" spans="1:10" s="124" customFormat="1" ht="11.25">
      <c r="A33" s="175">
        <v>0.53541666666666698</v>
      </c>
      <c r="B33" s="128"/>
      <c r="C33" s="129" t="s">
        <v>99</v>
      </c>
      <c r="D33" s="151" t="s">
        <v>8</v>
      </c>
      <c r="E33" s="167" t="s">
        <v>100</v>
      </c>
      <c r="F33" s="151" t="s">
        <v>8</v>
      </c>
      <c r="G33" s="131"/>
      <c r="H33" s="152" t="s">
        <v>8</v>
      </c>
      <c r="I33" s="133">
        <v>1</v>
      </c>
    </row>
    <row r="34" spans="1:10" s="124" customFormat="1" ht="12" thickBot="1">
      <c r="A34" s="176"/>
      <c r="B34" s="128"/>
      <c r="C34" s="129" t="s">
        <v>101</v>
      </c>
      <c r="D34" s="151" t="s">
        <v>8</v>
      </c>
      <c r="E34" s="131" t="s">
        <v>102</v>
      </c>
      <c r="F34" s="151" t="s">
        <v>8</v>
      </c>
      <c r="G34" s="131"/>
      <c r="H34" s="152" t="s">
        <v>8</v>
      </c>
      <c r="I34" s="133">
        <f t="shared" si="0"/>
        <v>2</v>
      </c>
    </row>
    <row r="35" spans="1:10" s="124" customFormat="1" ht="12" thickBot="1">
      <c r="A35" s="179">
        <v>0.54166666666666663</v>
      </c>
      <c r="B35" s="144"/>
      <c r="C35" s="153" t="s">
        <v>103</v>
      </c>
      <c r="D35" s="154" t="s">
        <v>8</v>
      </c>
      <c r="E35" s="155" t="s">
        <v>104</v>
      </c>
      <c r="F35" s="154" t="s">
        <v>8</v>
      </c>
      <c r="G35" s="155" t="s">
        <v>105</v>
      </c>
      <c r="H35" s="156" t="s">
        <v>8</v>
      </c>
      <c r="I35" s="133">
        <f t="shared" si="0"/>
        <v>3</v>
      </c>
      <c r="J35" s="157">
        <f>SUM(I9:I35)</f>
        <v>57</v>
      </c>
    </row>
    <row r="36" spans="1:10" s="124" customFormat="1" ht="11.25"/>
    <row r="37" spans="1:10" s="124" customFormat="1" ht="11.25">
      <c r="A37" s="158"/>
      <c r="D37" s="159"/>
      <c r="F37" s="159"/>
      <c r="H37" s="159"/>
    </row>
    <row r="38" spans="1:10" s="124" customFormat="1" ht="11.25">
      <c r="A38" s="158"/>
      <c r="D38" s="159"/>
      <c r="F38" s="159"/>
      <c r="H38" s="159"/>
    </row>
    <row r="39" spans="1:10" s="124" customFormat="1" ht="11.25">
      <c r="A39" s="158"/>
      <c r="D39" s="159"/>
      <c r="F39" s="159"/>
      <c r="H39" s="159"/>
    </row>
    <row r="40" spans="1:10" s="124" customFormat="1" ht="11.25">
      <c r="A40" s="158"/>
      <c r="D40" s="159"/>
      <c r="F40" s="159"/>
      <c r="H40" s="159"/>
    </row>
    <row r="41" spans="1:10" s="124" customFormat="1" ht="11.25">
      <c r="A41" s="158"/>
      <c r="D41" s="159"/>
      <c r="F41" s="159"/>
      <c r="H41" s="159"/>
    </row>
    <row r="42" spans="1:10" s="124" customFormat="1" ht="11.25">
      <c r="A42" s="158"/>
      <c r="D42" s="159"/>
      <c r="F42" s="159"/>
      <c r="H42" s="159"/>
    </row>
    <row r="43" spans="1:10" s="124" customFormat="1" ht="11.25">
      <c r="A43" s="158"/>
      <c r="D43" s="159"/>
      <c r="F43" s="159"/>
      <c r="H43" s="159"/>
    </row>
    <row r="44" spans="1:10" s="124" customFormat="1" ht="11.25">
      <c r="A44" s="158"/>
      <c r="D44" s="159"/>
      <c r="F44" s="159"/>
      <c r="H44" s="159"/>
    </row>
    <row r="45" spans="1:10" s="124" customFormat="1" ht="11.25">
      <c r="A45" s="158"/>
      <c r="D45" s="159"/>
      <c r="F45" s="159"/>
      <c r="H45" s="159"/>
    </row>
    <row r="46" spans="1:10" s="124" customFormat="1" ht="11.25">
      <c r="A46" s="158"/>
      <c r="D46" s="159"/>
      <c r="F46" s="159"/>
      <c r="H46" s="159"/>
    </row>
    <row r="47" spans="1:10" s="124" customFormat="1" ht="11.25">
      <c r="A47" s="158"/>
      <c r="D47" s="159"/>
      <c r="F47" s="159"/>
      <c r="H47" s="159"/>
    </row>
    <row r="48" spans="1:10" s="124" customFormat="1" ht="11.25">
      <c r="A48" s="158"/>
      <c r="D48" s="159"/>
      <c r="F48" s="159"/>
      <c r="H48" s="159"/>
    </row>
    <row r="49" spans="1:8" s="124" customFormat="1" ht="11.25">
      <c r="A49" s="158"/>
      <c r="D49" s="159"/>
      <c r="F49" s="159"/>
      <c r="H49" s="159"/>
    </row>
    <row r="50" spans="1:8" s="124" customFormat="1" ht="11.25">
      <c r="A50" s="158"/>
      <c r="D50" s="159"/>
      <c r="F50" s="159"/>
      <c r="H50" s="159"/>
    </row>
    <row r="51" spans="1:8" s="124" customFormat="1" ht="11.25">
      <c r="A51" s="158"/>
      <c r="D51" s="159"/>
      <c r="F51" s="159"/>
      <c r="H51" s="159"/>
    </row>
    <row r="52" spans="1:8" s="124" customFormat="1" ht="11.25">
      <c r="A52" s="158"/>
      <c r="D52" s="159"/>
      <c r="F52" s="159"/>
      <c r="H52" s="159"/>
    </row>
    <row r="53" spans="1:8" s="124" customFormat="1" ht="11.25">
      <c r="A53" s="158"/>
      <c r="D53" s="159"/>
      <c r="F53" s="159"/>
      <c r="H53" s="159"/>
    </row>
    <row r="54" spans="1:8" s="124" customFormat="1" ht="11.25">
      <c r="A54" s="158"/>
      <c r="D54" s="159"/>
      <c r="F54" s="159"/>
      <c r="H54" s="159"/>
    </row>
    <row r="55" spans="1:8" s="124" customFormat="1" ht="11.25">
      <c r="A55" s="158"/>
      <c r="D55" s="159"/>
      <c r="F55" s="159"/>
      <c r="H55" s="159"/>
    </row>
    <row r="56" spans="1:8" s="124" customFormat="1" ht="11.25">
      <c r="A56" s="158"/>
      <c r="D56" s="159"/>
      <c r="F56" s="159"/>
      <c r="H56" s="159"/>
    </row>
    <row r="57" spans="1:8" s="124" customFormat="1" ht="11.25">
      <c r="A57" s="158"/>
      <c r="D57" s="159"/>
      <c r="F57" s="159"/>
      <c r="H57" s="159"/>
    </row>
    <row r="58" spans="1:8" s="124" customFormat="1" ht="11.25">
      <c r="A58" s="158"/>
      <c r="D58" s="159"/>
      <c r="F58" s="159"/>
      <c r="H58" s="159"/>
    </row>
    <row r="59" spans="1:8" s="124" customFormat="1" ht="11.25">
      <c r="A59" s="158"/>
      <c r="D59" s="159"/>
      <c r="F59" s="159"/>
      <c r="H59" s="159"/>
    </row>
    <row r="60" spans="1:8" s="124" customFormat="1" ht="11.25">
      <c r="A60" s="158"/>
      <c r="D60" s="159"/>
      <c r="F60" s="159"/>
      <c r="H60" s="159"/>
    </row>
    <row r="61" spans="1:8" s="124" customFormat="1" ht="11.25">
      <c r="A61" s="158"/>
      <c r="D61" s="159"/>
      <c r="F61" s="159"/>
      <c r="H61" s="159"/>
    </row>
    <row r="62" spans="1:8" s="124" customFormat="1" ht="11.25">
      <c r="A62" s="158"/>
      <c r="D62" s="159"/>
      <c r="F62" s="159"/>
      <c r="H62" s="159"/>
    </row>
    <row r="63" spans="1:8" s="124" customFormat="1" ht="11.25">
      <c r="A63" s="158"/>
      <c r="D63" s="159"/>
      <c r="F63" s="159"/>
      <c r="H63" s="159"/>
    </row>
    <row r="64" spans="1:8" s="124" customFormat="1" ht="11.25">
      <c r="A64" s="158"/>
      <c r="D64" s="159"/>
      <c r="F64" s="159"/>
      <c r="H64" s="159"/>
    </row>
    <row r="65" spans="1:10" s="124" customFormat="1" ht="11.25">
      <c r="A65" s="158"/>
      <c r="D65" s="159"/>
      <c r="F65" s="159"/>
      <c r="H65" s="159"/>
    </row>
    <row r="66" spans="1:10" s="124" customFormat="1" ht="11.25">
      <c r="A66" s="158"/>
      <c r="D66" s="159"/>
      <c r="F66" s="159"/>
      <c r="H66" s="159"/>
    </row>
    <row r="67" spans="1:10" s="124" customFormat="1" ht="11.25">
      <c r="A67" s="158"/>
      <c r="D67" s="159"/>
      <c r="F67" s="159"/>
      <c r="H67" s="159"/>
    </row>
    <row r="68" spans="1:10" s="124" customFormat="1" ht="11.25">
      <c r="A68" s="158"/>
      <c r="D68" s="159"/>
      <c r="F68" s="159"/>
      <c r="H68" s="159"/>
    </row>
    <row r="69" spans="1:10" s="124" customFormat="1" ht="11.25">
      <c r="A69" s="158"/>
      <c r="D69" s="159"/>
      <c r="F69" s="159"/>
      <c r="H69" s="159"/>
    </row>
    <row r="70" spans="1:10" s="124" customFormat="1" ht="11.25">
      <c r="A70" s="158"/>
      <c r="D70" s="159"/>
      <c r="F70" s="159"/>
      <c r="H70" s="159"/>
    </row>
    <row r="71" spans="1:10" s="124" customFormat="1" ht="11.25">
      <c r="A71" s="158"/>
      <c r="D71" s="159"/>
      <c r="F71" s="159"/>
      <c r="H71" s="159"/>
    </row>
    <row r="72" spans="1:10" s="124" customFormat="1" ht="11.25">
      <c r="A72" s="158"/>
      <c r="D72" s="159"/>
      <c r="F72" s="159"/>
      <c r="H72" s="159"/>
    </row>
    <row r="73" spans="1:10" s="124" customFormat="1" ht="11.25">
      <c r="A73" s="158"/>
      <c r="D73" s="159"/>
      <c r="F73" s="159"/>
      <c r="H73" s="159"/>
    </row>
    <row r="74" spans="1:10" s="124" customFormat="1" ht="11.25">
      <c r="A74" s="158"/>
      <c r="D74" s="159"/>
      <c r="F74" s="159"/>
      <c r="H74" s="159"/>
    </row>
    <row r="75" spans="1:10" s="124" customFormat="1" ht="11.25">
      <c r="A75" s="158"/>
      <c r="D75" s="159"/>
      <c r="F75" s="159"/>
      <c r="H75" s="159"/>
    </row>
    <row r="76" spans="1:10" s="124" customFormat="1" ht="11.25">
      <c r="A76" s="158"/>
      <c r="D76" s="159"/>
      <c r="F76" s="159"/>
      <c r="H76" s="159"/>
    </row>
    <row r="77" spans="1:10" s="124" customFormat="1" ht="11.25">
      <c r="A77" s="158"/>
      <c r="D77" s="159"/>
      <c r="F77" s="159"/>
      <c r="H77" s="159"/>
    </row>
    <row r="78" spans="1:10" s="124" customFormat="1" ht="11.25">
      <c r="A78" s="158"/>
      <c r="D78" s="159"/>
      <c r="F78" s="159"/>
      <c r="H78" s="159"/>
    </row>
    <row r="79" spans="1:10">
      <c r="A79" s="13"/>
      <c r="B79" s="160"/>
      <c r="C79" s="160"/>
      <c r="E79" s="160"/>
      <c r="G79" s="160"/>
      <c r="J79" s="14"/>
    </row>
    <row r="80" spans="1:10">
      <c r="A80" s="13"/>
      <c r="B80" s="160"/>
      <c r="C80" s="160"/>
      <c r="E80" s="160"/>
      <c r="G80" s="160"/>
      <c r="J80" s="14"/>
    </row>
    <row r="81" spans="1:10">
      <c r="A81" s="13"/>
      <c r="B81" s="160"/>
      <c r="C81" s="160"/>
      <c r="E81" s="160"/>
      <c r="G81" s="160"/>
      <c r="J81" s="14"/>
    </row>
    <row r="82" spans="1:10">
      <c r="A82" s="13"/>
      <c r="B82" s="160"/>
      <c r="C82" s="160"/>
      <c r="E82" s="160"/>
      <c r="G82" s="160"/>
      <c r="J82" s="14"/>
    </row>
    <row r="83" spans="1:10">
      <c r="A83" s="13"/>
      <c r="B83" s="160"/>
      <c r="C83" s="160"/>
      <c r="E83" s="160"/>
      <c r="G83" s="160"/>
      <c r="J83" s="14"/>
    </row>
    <row r="84" spans="1:10">
      <c r="A84" s="13"/>
      <c r="B84" s="160"/>
      <c r="C84" s="160"/>
      <c r="E84" s="160"/>
      <c r="G84" s="160"/>
      <c r="J84" s="14"/>
    </row>
    <row r="85" spans="1:10">
      <c r="A85" s="13"/>
      <c r="B85" s="160"/>
      <c r="C85" s="160"/>
      <c r="E85" s="160"/>
      <c r="G85" s="160"/>
      <c r="J85" s="14"/>
    </row>
    <row r="86" spans="1:10">
      <c r="A86" s="13"/>
      <c r="B86" s="160"/>
      <c r="C86" s="160"/>
      <c r="E86" s="160"/>
      <c r="G86" s="160"/>
      <c r="J86" s="14"/>
    </row>
    <row r="87" spans="1:10">
      <c r="A87" s="13"/>
      <c r="B87" s="160"/>
      <c r="C87" s="160"/>
      <c r="E87" s="160"/>
      <c r="G87" s="160"/>
      <c r="J87" s="14"/>
    </row>
    <row r="88" spans="1:10">
      <c r="A88" s="13"/>
      <c r="B88" s="160"/>
      <c r="C88" s="160"/>
      <c r="E88" s="160"/>
      <c r="G88" s="160"/>
      <c r="J88" s="14"/>
    </row>
    <row r="89" spans="1:10">
      <c r="A89" s="13"/>
      <c r="B89" s="160"/>
      <c r="C89" s="160"/>
      <c r="E89" s="160"/>
      <c r="G89" s="160"/>
      <c r="J89" s="14"/>
    </row>
    <row r="90" spans="1:10">
      <c r="A90" s="13"/>
      <c r="B90" s="160"/>
      <c r="C90" s="160"/>
      <c r="E90" s="160"/>
      <c r="G90" s="160"/>
      <c r="J90" s="14"/>
    </row>
    <row r="91" spans="1:10">
      <c r="A91" s="13"/>
      <c r="B91" s="160"/>
      <c r="C91" s="160"/>
      <c r="E91" s="160"/>
      <c r="G91" s="160"/>
      <c r="J91" s="14"/>
    </row>
    <row r="92" spans="1:10">
      <c r="A92" s="13"/>
      <c r="B92" s="160"/>
      <c r="C92" s="160"/>
      <c r="E92" s="160"/>
      <c r="G92" s="160"/>
      <c r="J92" s="14"/>
    </row>
    <row r="93" spans="1:10">
      <c r="A93" s="13"/>
      <c r="B93" s="160"/>
      <c r="C93" s="160"/>
      <c r="E93" s="160"/>
      <c r="G93" s="160"/>
      <c r="J93" s="14"/>
    </row>
    <row r="94" spans="1:10">
      <c r="A94" s="13"/>
      <c r="B94" s="160"/>
      <c r="C94" s="160"/>
      <c r="E94" s="160"/>
      <c r="G94" s="160"/>
      <c r="J94" s="14"/>
    </row>
    <row r="95" spans="1:10">
      <c r="A95" s="13"/>
      <c r="B95" s="160"/>
      <c r="C95" s="160"/>
      <c r="E95" s="160"/>
      <c r="G95" s="160"/>
      <c r="J95" s="14"/>
    </row>
    <row r="96" spans="1:10">
      <c r="A96" s="13"/>
      <c r="B96" s="160"/>
      <c r="C96" s="160"/>
      <c r="E96" s="160"/>
      <c r="G96" s="160"/>
      <c r="J96" s="14"/>
    </row>
    <row r="97" spans="1:10">
      <c r="A97" s="13"/>
      <c r="B97" s="160"/>
      <c r="C97" s="160"/>
      <c r="E97" s="160"/>
      <c r="G97" s="160"/>
      <c r="J97" s="14"/>
    </row>
    <row r="98" spans="1:10">
      <c r="A98" s="161"/>
      <c r="C98" s="160"/>
      <c r="E98" s="160"/>
      <c r="G98" s="160"/>
      <c r="J98" s="14"/>
    </row>
    <row r="99" spans="1:10">
      <c r="A99" s="161"/>
      <c r="C99" s="160"/>
      <c r="E99" s="160"/>
      <c r="G99" s="160"/>
      <c r="J99" s="14"/>
    </row>
    <row r="100" spans="1:10">
      <c r="A100" s="161"/>
      <c r="C100" s="160"/>
      <c r="E100" s="160"/>
      <c r="G100" s="160"/>
      <c r="J100" s="14"/>
    </row>
    <row r="101" spans="1:10">
      <c r="A101" s="161"/>
      <c r="C101" s="160"/>
      <c r="E101" s="160"/>
      <c r="G101" s="160"/>
      <c r="J101" s="14"/>
    </row>
    <row r="102" spans="1:10">
      <c r="A102" s="161"/>
      <c r="C102" s="160"/>
      <c r="E102" s="160"/>
      <c r="G102" s="160"/>
      <c r="J102" s="14"/>
    </row>
    <row r="103" spans="1:10">
      <c r="A103" s="161"/>
      <c r="C103" s="160"/>
      <c r="E103" s="160"/>
      <c r="G103" s="160"/>
      <c r="J103" s="14"/>
    </row>
    <row r="104" spans="1:10">
      <c r="A104" s="161"/>
      <c r="C104" s="160"/>
      <c r="E104" s="160"/>
      <c r="G104" s="160"/>
      <c r="J104" s="14"/>
    </row>
    <row r="105" spans="1:10">
      <c r="A105" s="161"/>
      <c r="C105" s="160"/>
      <c r="E105" s="160"/>
      <c r="G105" s="160"/>
      <c r="J105" s="14"/>
    </row>
  </sheetData>
  <mergeCells count="12">
    <mergeCell ref="A8:H8"/>
    <mergeCell ref="A12:H12"/>
    <mergeCell ref="A23:H23"/>
    <mergeCell ref="A29:A30"/>
    <mergeCell ref="A31:H31"/>
    <mergeCell ref="A33:A34"/>
    <mergeCell ref="A1:H1"/>
    <mergeCell ref="A2:H2"/>
    <mergeCell ref="A3:H3"/>
    <mergeCell ref="A4:H4"/>
    <mergeCell ref="A5:H5"/>
    <mergeCell ref="A6:H6"/>
  </mergeCells>
  <printOptions horizontalCentered="1" verticalCentered="1"/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ALBATROS</vt:lpstr>
      <vt:lpstr>EAGLES</vt:lpstr>
      <vt:lpstr>BIRDIES</vt:lpstr>
      <vt:lpstr>PROMOCIONALES</vt:lpstr>
      <vt:lpstr>5 H Y H.A. Y GGII</vt:lpstr>
      <vt:lpstr>ENTREGA S-HCP</vt:lpstr>
      <vt:lpstr>HORARIO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2023-04-02T18:09:32Z</cp:lastPrinted>
  <dcterms:created xsi:type="dcterms:W3CDTF">2000-04-30T13:23:02Z</dcterms:created>
  <dcterms:modified xsi:type="dcterms:W3CDTF">2023-04-02T18:15:58Z</dcterms:modified>
</cp:coreProperties>
</file>